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525" activeTab="0"/>
  </bookViews>
  <sheets>
    <sheet name="plan pierw.po korekcie sald2008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<sst xmlns="http://schemas.openxmlformats.org/spreadsheetml/2006/main" count="45" uniqueCount="43">
  <si>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Lp.</t>
  </si>
  <si>
    <t>Wyszczególnienie</t>
  </si>
  <si>
    <t>Dział</t>
  </si>
  <si>
    <t>Rozdział</t>
  </si>
  <si>
    <t>1.</t>
  </si>
  <si>
    <t>2.</t>
  </si>
  <si>
    <t>3.</t>
  </si>
  <si>
    <t>4.</t>
  </si>
  <si>
    <t>5.</t>
  </si>
  <si>
    <t>6.</t>
  </si>
  <si>
    <t>7.</t>
  </si>
  <si>
    <t>8.</t>
  </si>
  <si>
    <t>a/ zadania własne gminy</t>
  </si>
  <si>
    <t>Szkoły podstawowe</t>
  </si>
  <si>
    <t>Przedszkola</t>
  </si>
  <si>
    <t>Gimnazja</t>
  </si>
  <si>
    <t>b/ zadania własne powiatu</t>
  </si>
  <si>
    <t>Szkoły podstawowe specjalne</t>
  </si>
  <si>
    <t>Licea Ogólnokształcące</t>
  </si>
  <si>
    <t>Szkoły zawodowe</t>
  </si>
  <si>
    <t>Szkoły artystyczne</t>
  </si>
  <si>
    <t>Świetlice szkolne</t>
  </si>
  <si>
    <t>Specjalne ośrodki szkolno-wychowawcze</t>
  </si>
  <si>
    <t>Placówki Wychowania Pozaszkolnego</t>
  </si>
  <si>
    <t>Internaty i Bursy szkolne</t>
  </si>
  <si>
    <t>Szkolne schroniska młodzieżowe</t>
  </si>
  <si>
    <t>Ogółem</t>
  </si>
  <si>
    <t>Razem zadania własne gminy</t>
  </si>
  <si>
    <t>Razem zadania własne powiatu</t>
  </si>
  <si>
    <t>Centra dokształcania ustawicznego i praktycznego oraz ośrodki dokształcania zawodowego</t>
  </si>
  <si>
    <t>Dochody własne</t>
  </si>
  <si>
    <t xml:space="preserve"> </t>
  </si>
  <si>
    <t>Stan środków pieniężnych na 01.01.2008r.</t>
  </si>
  <si>
    <t>Stan środków pieniężnych na 31.12.2008r.</t>
  </si>
  <si>
    <t xml:space="preserve"> Plan przychodów i wydatków rachunku dochodów własnych na 2008 rok </t>
  </si>
  <si>
    <t>Ogółem wydatki             w 2008r</t>
  </si>
  <si>
    <t>Ogółem przychody            w 2008r.</t>
  </si>
  <si>
    <t>Ośrodki szkolenia, dokształcania i doskonalenia kadr</t>
  </si>
  <si>
    <t>Miejski Ośrodek Pomocy Społecznej</t>
  </si>
  <si>
    <t>Komenda Miejska Państwowej Straży Pożarnej</t>
  </si>
  <si>
    <t>Placówka Wielofunkcyjna "Słoneczny Dom"</t>
  </si>
  <si>
    <t>Placówka Rodzinna Nr 7</t>
  </si>
  <si>
    <t>Załącznik Nr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</si>
</sst>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sz val="14"/>
      <name val="Times New Roman CE"/>
      <family val="1"/>
    </font>
    <font>
      <b/>
      <sz val="13"/>
      <name val="Times New Roman CE"/>
      <family val="1"/>
    </font>
    <font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i/>
      <u val="single"/>
      <sz val="11"/>
      <name val="Times New Roman CE"/>
      <family val="1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0"/>
      <name val="Times New Roman CE"/>
      <family val="0"/>
    </font>
    <font>
      <b/>
      <sz val="12"/>
      <name val="Times New Roman CE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wrapText="1"/>
    </xf>
    <xf numFmtId="0" fontId="7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8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1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3" fontId="2" fillId="0" borderId="4" xfId="0" applyNumberFormat="1" applyFont="1" applyBorder="1" applyAlignment="1">
      <alignment horizontal="right" wrapText="1"/>
    </xf>
    <xf numFmtId="3" fontId="1" fillId="0" borderId="4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6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horizontal="right"/>
    </xf>
    <xf numFmtId="0" fontId="6" fillId="0" borderId="4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3" fontId="2" fillId="0" borderId="12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right"/>
    </xf>
    <xf numFmtId="0" fontId="5" fillId="0" borderId="14" xfId="0" applyFont="1" applyBorder="1" applyAlignment="1">
      <alignment horizontal="center"/>
    </xf>
    <xf numFmtId="3" fontId="2" fillId="0" borderId="15" xfId="0" applyNumberFormat="1" applyFont="1" applyBorder="1" applyAlignment="1">
      <alignment horizontal="right"/>
    </xf>
    <xf numFmtId="0" fontId="5" fillId="0" borderId="16" xfId="0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3" fontId="1" fillId="0" borderId="19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7">
      <selection activeCell="B2" sqref="B2"/>
    </sheetView>
  </sheetViews>
  <sheetFormatPr defaultColWidth="9.00390625" defaultRowHeight="12.75"/>
  <cols>
    <col min="1" max="1" width="4.125" style="7" customWidth="1"/>
    <col min="2" max="2" width="50.25390625" style="6" customWidth="1"/>
    <col min="3" max="3" width="6.375" style="7" customWidth="1"/>
    <col min="4" max="4" width="8.875" style="7" customWidth="1"/>
    <col min="5" max="5" width="16.375" style="28" customWidth="1"/>
    <col min="6" max="6" width="17.125" style="28" customWidth="1"/>
    <col min="7" max="7" width="18.125" style="28" customWidth="1"/>
    <col min="8" max="8" width="17.375" style="28" customWidth="1"/>
    <col min="9" max="9" width="9.125" style="6" customWidth="1"/>
    <col min="10" max="10" width="10.125" style="6" customWidth="1"/>
    <col min="11" max="16384" width="9.125" style="6" customWidth="1"/>
  </cols>
  <sheetData>
    <row r="1" spans="1:7" ht="18.75">
      <c r="A1" s="5" t="s">
        <v>34</v>
      </c>
      <c r="B1" s="15"/>
      <c r="C1" s="15"/>
      <c r="D1" s="5"/>
      <c r="E1" s="26"/>
      <c r="F1" s="27"/>
      <c r="G1" s="27"/>
    </row>
    <row r="2" ht="16.5" thickBot="1">
      <c r="H2" s="39" t="s">
        <v>42</v>
      </c>
    </row>
    <row r="3" spans="1:8" s="25" customFormat="1" ht="43.5" customHeight="1" thickBot="1" thickTop="1">
      <c r="A3" s="1" t="s">
        <v>0</v>
      </c>
      <c r="B3" s="2" t="s">
        <v>1</v>
      </c>
      <c r="C3" s="2" t="s">
        <v>2</v>
      </c>
      <c r="D3" s="2" t="s">
        <v>3</v>
      </c>
      <c r="E3" s="3" t="s">
        <v>32</v>
      </c>
      <c r="F3" s="3" t="s">
        <v>36</v>
      </c>
      <c r="G3" s="3" t="s">
        <v>35</v>
      </c>
      <c r="H3" s="4" t="s">
        <v>33</v>
      </c>
    </row>
    <row r="4" spans="1:8" s="7" customFormat="1" ht="20.25" customHeight="1" thickBot="1" thickTop="1">
      <c r="A4" s="41" t="s">
        <v>4</v>
      </c>
      <c r="B4" s="42" t="s">
        <v>5</v>
      </c>
      <c r="C4" s="42" t="s">
        <v>6</v>
      </c>
      <c r="D4" s="42" t="s">
        <v>7</v>
      </c>
      <c r="E4" s="43" t="s">
        <v>8</v>
      </c>
      <c r="F4" s="43" t="s">
        <v>9</v>
      </c>
      <c r="G4" s="43" t="s">
        <v>10</v>
      </c>
      <c r="H4" s="44" t="s">
        <v>11</v>
      </c>
    </row>
    <row r="5" spans="1:8" ht="15">
      <c r="A5" s="48"/>
      <c r="B5" s="49" t="s">
        <v>30</v>
      </c>
      <c r="C5" s="50"/>
      <c r="D5" s="50"/>
      <c r="E5" s="51"/>
      <c r="F5" s="51"/>
      <c r="G5" s="51"/>
      <c r="H5" s="52"/>
    </row>
    <row r="6" spans="1:8" ht="15">
      <c r="A6" s="53" t="s">
        <v>4</v>
      </c>
      <c r="B6" s="13" t="s">
        <v>12</v>
      </c>
      <c r="C6" s="16"/>
      <c r="D6" s="16"/>
      <c r="E6" s="29"/>
      <c r="F6" s="29"/>
      <c r="G6" s="29"/>
      <c r="H6" s="54"/>
    </row>
    <row r="7" spans="1:10" s="21" customFormat="1" ht="15">
      <c r="A7" s="55"/>
      <c r="B7" s="19" t="s">
        <v>13</v>
      </c>
      <c r="C7" s="18">
        <v>801</v>
      </c>
      <c r="D7" s="18">
        <v>80101</v>
      </c>
      <c r="E7" s="30">
        <v>343908</v>
      </c>
      <c r="F7" s="30">
        <v>2833063</v>
      </c>
      <c r="G7" s="30">
        <v>3011311</v>
      </c>
      <c r="H7" s="56">
        <f>SUM(E7+F7-G7)</f>
        <v>165660</v>
      </c>
      <c r="I7" s="20"/>
      <c r="J7" s="20"/>
    </row>
    <row r="8" spans="1:10" ht="15">
      <c r="A8" s="57"/>
      <c r="B8" s="8" t="s">
        <v>14</v>
      </c>
      <c r="C8" s="11">
        <v>801</v>
      </c>
      <c r="D8" s="11">
        <v>80104</v>
      </c>
      <c r="E8" s="29">
        <v>216339</v>
      </c>
      <c r="F8" s="29">
        <v>3254692</v>
      </c>
      <c r="G8" s="29">
        <v>3273420</v>
      </c>
      <c r="H8" s="54">
        <f>SUM(E8+F8-G8)</f>
        <v>197611</v>
      </c>
      <c r="I8" s="17"/>
      <c r="J8" s="17"/>
    </row>
    <row r="9" spans="1:10" s="21" customFormat="1" ht="15">
      <c r="A9" s="55"/>
      <c r="B9" s="19" t="s">
        <v>15</v>
      </c>
      <c r="C9" s="18">
        <v>801</v>
      </c>
      <c r="D9" s="18">
        <v>80110</v>
      </c>
      <c r="E9" s="30">
        <v>257081</v>
      </c>
      <c r="F9" s="30">
        <v>1167478</v>
      </c>
      <c r="G9" s="30">
        <v>1301496</v>
      </c>
      <c r="H9" s="56">
        <f aca="true" t="shared" si="0" ref="H9:H31">SUM(E9+F9-G9)</f>
        <v>123063</v>
      </c>
      <c r="I9" s="20"/>
      <c r="J9" s="20"/>
    </row>
    <row r="10" spans="1:10" ht="18" customHeight="1">
      <c r="A10" s="57"/>
      <c r="B10" s="37" t="s">
        <v>37</v>
      </c>
      <c r="C10" s="12">
        <v>801</v>
      </c>
      <c r="D10" s="12">
        <v>80142</v>
      </c>
      <c r="E10" s="31">
        <v>6202</v>
      </c>
      <c r="F10" s="29">
        <v>9000</v>
      </c>
      <c r="G10" s="29">
        <v>11000</v>
      </c>
      <c r="H10" s="54">
        <f t="shared" si="0"/>
        <v>4202</v>
      </c>
      <c r="I10" s="17"/>
      <c r="J10" s="17"/>
    </row>
    <row r="11" spans="1:10" ht="18" customHeight="1">
      <c r="A11" s="57"/>
      <c r="B11" s="37" t="s">
        <v>38</v>
      </c>
      <c r="C11" s="12">
        <v>852</v>
      </c>
      <c r="D11" s="12">
        <v>85204</v>
      </c>
      <c r="E11" s="31">
        <v>0</v>
      </c>
      <c r="F11" s="29">
        <v>300</v>
      </c>
      <c r="G11" s="29">
        <v>300</v>
      </c>
      <c r="H11" s="54">
        <f t="shared" si="0"/>
        <v>0</v>
      </c>
      <c r="I11" s="17"/>
      <c r="J11" s="17"/>
    </row>
    <row r="12" spans="1:10" ht="18" customHeight="1">
      <c r="A12" s="57"/>
      <c r="C12" s="12">
        <v>852</v>
      </c>
      <c r="D12" s="12">
        <v>85214</v>
      </c>
      <c r="E12" s="31">
        <v>7541</v>
      </c>
      <c r="F12" s="29">
        <v>4232</v>
      </c>
      <c r="G12" s="29">
        <v>11773</v>
      </c>
      <c r="H12" s="54">
        <f t="shared" si="0"/>
        <v>0</v>
      </c>
      <c r="I12" s="17"/>
      <c r="J12" s="17"/>
    </row>
    <row r="13" spans="1:10" ht="18" customHeight="1">
      <c r="A13" s="57"/>
      <c r="B13" s="37"/>
      <c r="C13" s="12">
        <v>852</v>
      </c>
      <c r="D13" s="12">
        <v>85219</v>
      </c>
      <c r="E13" s="31">
        <v>560</v>
      </c>
      <c r="F13" s="29">
        <v>0</v>
      </c>
      <c r="G13" s="29">
        <v>560</v>
      </c>
      <c r="H13" s="54">
        <f t="shared" si="0"/>
        <v>0</v>
      </c>
      <c r="I13" s="17"/>
      <c r="J13" s="17"/>
    </row>
    <row r="14" spans="1:10" ht="15">
      <c r="A14" s="57"/>
      <c r="B14" s="10" t="s">
        <v>27</v>
      </c>
      <c r="C14" s="11"/>
      <c r="D14" s="11"/>
      <c r="E14" s="32">
        <f>SUM(E7:E13)</f>
        <v>831631</v>
      </c>
      <c r="F14" s="32">
        <f>SUM(F7:F13)</f>
        <v>7268765</v>
      </c>
      <c r="G14" s="32">
        <f>SUM(G7:G13)</f>
        <v>7609860</v>
      </c>
      <c r="H14" s="32">
        <f>SUM(H7:H13)</f>
        <v>490536</v>
      </c>
      <c r="I14" s="17"/>
      <c r="J14" s="17"/>
    </row>
    <row r="15" spans="1:8" ht="15">
      <c r="A15" s="57" t="s">
        <v>5</v>
      </c>
      <c r="B15" s="13" t="s">
        <v>16</v>
      </c>
      <c r="C15" s="11"/>
      <c r="D15" s="11"/>
      <c r="E15" s="29"/>
      <c r="F15" s="29"/>
      <c r="G15" s="29"/>
      <c r="H15" s="54" t="s">
        <v>31</v>
      </c>
    </row>
    <row r="16" spans="1:8" ht="15">
      <c r="A16" s="57"/>
      <c r="B16" s="40" t="s">
        <v>39</v>
      </c>
      <c r="C16" s="11">
        <v>754</v>
      </c>
      <c r="D16" s="11">
        <v>75411</v>
      </c>
      <c r="E16" s="29">
        <v>0</v>
      </c>
      <c r="F16" s="29">
        <v>1500</v>
      </c>
      <c r="G16" s="29">
        <v>1500</v>
      </c>
      <c r="H16" s="54">
        <v>0</v>
      </c>
    </row>
    <row r="17" spans="1:10" ht="15">
      <c r="A17" s="57"/>
      <c r="B17" s="8" t="s">
        <v>17</v>
      </c>
      <c r="C17" s="11">
        <v>801</v>
      </c>
      <c r="D17" s="11">
        <v>80102</v>
      </c>
      <c r="E17" s="29">
        <v>8590</v>
      </c>
      <c r="F17" s="29">
        <v>44633</v>
      </c>
      <c r="G17" s="29">
        <v>48133</v>
      </c>
      <c r="H17" s="54">
        <f t="shared" si="0"/>
        <v>5090</v>
      </c>
      <c r="I17" s="17"/>
      <c r="J17" s="17"/>
    </row>
    <row r="18" spans="1:10" ht="15">
      <c r="A18" s="57"/>
      <c r="B18" s="8" t="s">
        <v>18</v>
      </c>
      <c r="C18" s="11">
        <v>801</v>
      </c>
      <c r="D18" s="11">
        <v>80120</v>
      </c>
      <c r="E18" s="29">
        <v>133026</v>
      </c>
      <c r="F18" s="29">
        <v>216379</v>
      </c>
      <c r="G18" s="29">
        <v>302300</v>
      </c>
      <c r="H18" s="54">
        <f t="shared" si="0"/>
        <v>47105</v>
      </c>
      <c r="I18" s="17"/>
      <c r="J18" s="17"/>
    </row>
    <row r="19" spans="1:10" ht="15">
      <c r="A19" s="57"/>
      <c r="B19" s="8" t="s">
        <v>19</v>
      </c>
      <c r="C19" s="11">
        <v>801</v>
      </c>
      <c r="D19" s="11">
        <v>80130</v>
      </c>
      <c r="E19" s="29">
        <v>465268</v>
      </c>
      <c r="F19" s="29">
        <v>746679</v>
      </c>
      <c r="G19" s="29">
        <v>868816</v>
      </c>
      <c r="H19" s="54">
        <f>SUM(E19,F19-G19)</f>
        <v>343131</v>
      </c>
      <c r="I19" s="17"/>
      <c r="J19" s="17"/>
    </row>
    <row r="20" spans="1:10" ht="15">
      <c r="A20" s="57"/>
      <c r="B20" s="8" t="s">
        <v>20</v>
      </c>
      <c r="C20" s="11">
        <v>801</v>
      </c>
      <c r="D20" s="11">
        <v>80132</v>
      </c>
      <c r="E20" s="29">
        <v>31920</v>
      </c>
      <c r="F20" s="29">
        <v>62920</v>
      </c>
      <c r="G20" s="29">
        <v>68620</v>
      </c>
      <c r="H20" s="54">
        <f t="shared" si="0"/>
        <v>26220</v>
      </c>
      <c r="I20" s="17"/>
      <c r="J20" s="17"/>
    </row>
    <row r="21" spans="1:10" s="25" customFormat="1" ht="29.25" customHeight="1">
      <c r="A21" s="58"/>
      <c r="B21" s="38" t="s">
        <v>29</v>
      </c>
      <c r="C21" s="23">
        <v>801</v>
      </c>
      <c r="D21" s="23">
        <v>80140</v>
      </c>
      <c r="E21" s="33">
        <v>115290</v>
      </c>
      <c r="F21" s="33">
        <v>174696</v>
      </c>
      <c r="G21" s="34">
        <v>190794</v>
      </c>
      <c r="H21" s="59">
        <f t="shared" si="0"/>
        <v>99192</v>
      </c>
      <c r="I21" s="24"/>
      <c r="J21" s="24"/>
    </row>
    <row r="22" spans="1:10" s="25" customFormat="1" ht="15" customHeight="1">
      <c r="A22" s="58"/>
      <c r="B22" s="38" t="s">
        <v>41</v>
      </c>
      <c r="C22" s="23">
        <v>852</v>
      </c>
      <c r="D22" s="23">
        <v>85201</v>
      </c>
      <c r="E22" s="33">
        <v>0</v>
      </c>
      <c r="F22" s="33">
        <v>3900</v>
      </c>
      <c r="G22" s="34">
        <v>3900</v>
      </c>
      <c r="H22" s="59">
        <f t="shared" si="0"/>
        <v>0</v>
      </c>
      <c r="I22" s="24"/>
      <c r="J22" s="24"/>
    </row>
    <row r="23" spans="1:10" s="25" customFormat="1" ht="15">
      <c r="A23" s="58"/>
      <c r="B23" s="38" t="s">
        <v>40</v>
      </c>
      <c r="C23" s="23">
        <v>852</v>
      </c>
      <c r="D23" s="23">
        <v>85201</v>
      </c>
      <c r="E23" s="33">
        <v>16549</v>
      </c>
      <c r="F23" s="33">
        <v>10530</v>
      </c>
      <c r="G23" s="34">
        <v>18050</v>
      </c>
      <c r="H23" s="59">
        <v>9029</v>
      </c>
      <c r="I23" s="24"/>
      <c r="J23" s="24"/>
    </row>
    <row r="24" spans="1:10" ht="15">
      <c r="A24" s="57"/>
      <c r="B24" s="8" t="s">
        <v>21</v>
      </c>
      <c r="C24" s="11">
        <v>854</v>
      </c>
      <c r="D24" s="11">
        <v>85401</v>
      </c>
      <c r="E24" s="29">
        <v>9721</v>
      </c>
      <c r="F24" s="29">
        <v>91060</v>
      </c>
      <c r="G24" s="29">
        <v>91460</v>
      </c>
      <c r="H24" s="54">
        <f t="shared" si="0"/>
        <v>9321</v>
      </c>
      <c r="I24" s="17"/>
      <c r="J24" s="17"/>
    </row>
    <row r="25" spans="1:10" ht="16.5" customHeight="1">
      <c r="A25" s="57"/>
      <c r="B25" s="9" t="s">
        <v>22</v>
      </c>
      <c r="C25" s="12">
        <v>854</v>
      </c>
      <c r="D25" s="11">
        <v>85403</v>
      </c>
      <c r="E25" s="29">
        <v>34258</v>
      </c>
      <c r="F25" s="29">
        <v>79300</v>
      </c>
      <c r="G25" s="29">
        <v>49000</v>
      </c>
      <c r="H25" s="54">
        <f t="shared" si="0"/>
        <v>64558</v>
      </c>
      <c r="I25" s="17"/>
      <c r="J25" s="17"/>
    </row>
    <row r="26" spans="1:10" ht="15">
      <c r="A26" s="57"/>
      <c r="B26" s="8" t="s">
        <v>23</v>
      </c>
      <c r="C26" s="11">
        <v>854</v>
      </c>
      <c r="D26" s="11">
        <v>85407</v>
      </c>
      <c r="E26" s="29">
        <v>44404</v>
      </c>
      <c r="F26" s="29">
        <v>409929</v>
      </c>
      <c r="G26" s="29">
        <v>433929</v>
      </c>
      <c r="H26" s="54">
        <f t="shared" si="0"/>
        <v>20404</v>
      </c>
      <c r="I26" s="17"/>
      <c r="J26" s="17"/>
    </row>
    <row r="27" spans="1:10" ht="15">
      <c r="A27" s="57"/>
      <c r="B27" s="8" t="s">
        <v>24</v>
      </c>
      <c r="C27" s="11">
        <v>854</v>
      </c>
      <c r="D27" s="11">
        <v>85410</v>
      </c>
      <c r="E27" s="29">
        <v>192609</v>
      </c>
      <c r="F27" s="29">
        <v>677510</v>
      </c>
      <c r="G27" s="29">
        <v>732980</v>
      </c>
      <c r="H27" s="54">
        <f t="shared" si="0"/>
        <v>137139</v>
      </c>
      <c r="I27" s="17"/>
      <c r="J27" s="17"/>
    </row>
    <row r="28" spans="1:10" ht="15">
      <c r="A28" s="57"/>
      <c r="B28" s="8" t="s">
        <v>25</v>
      </c>
      <c r="C28" s="11">
        <v>854</v>
      </c>
      <c r="D28" s="11">
        <v>85417</v>
      </c>
      <c r="E28" s="29">
        <v>360879</v>
      </c>
      <c r="F28" s="29">
        <v>477835</v>
      </c>
      <c r="G28" s="29">
        <v>640450</v>
      </c>
      <c r="H28" s="54">
        <f t="shared" si="0"/>
        <v>198264</v>
      </c>
      <c r="I28" s="17"/>
      <c r="J28" s="17"/>
    </row>
    <row r="29" spans="1:10" ht="15">
      <c r="A29" s="57"/>
      <c r="B29" s="14" t="s">
        <v>28</v>
      </c>
      <c r="C29" s="16"/>
      <c r="D29" s="16"/>
      <c r="E29" s="32">
        <f>SUM(E16:E28)</f>
        <v>1412514</v>
      </c>
      <c r="F29" s="32">
        <f>SUM(F16:F28)</f>
        <v>2996871</v>
      </c>
      <c r="G29" s="32">
        <f>SUM(G16:G28)</f>
        <v>3449932</v>
      </c>
      <c r="H29" s="32">
        <f>SUM(H16:H28)</f>
        <v>959453</v>
      </c>
      <c r="I29" s="17"/>
      <c r="J29" s="17"/>
    </row>
    <row r="30" spans="1:8" ht="15.75" thickBot="1">
      <c r="A30" s="60"/>
      <c r="B30" s="61"/>
      <c r="C30" s="62"/>
      <c r="D30" s="62"/>
      <c r="E30" s="63"/>
      <c r="F30" s="63"/>
      <c r="G30" s="63"/>
      <c r="H30" s="64"/>
    </row>
    <row r="31" spans="1:10" ht="15" thickBot="1">
      <c r="A31" s="45"/>
      <c r="B31" s="65" t="s">
        <v>26</v>
      </c>
      <c r="C31" s="66"/>
      <c r="D31" s="67"/>
      <c r="E31" s="46">
        <f>SUM(E14+E29)</f>
        <v>2244145</v>
      </c>
      <c r="F31" s="46">
        <f>SUM(F14+F29)</f>
        <v>10265636</v>
      </c>
      <c r="G31" s="46">
        <f>SUM(G14+G29)</f>
        <v>11059792</v>
      </c>
      <c r="H31" s="47">
        <f t="shared" si="0"/>
        <v>1449989</v>
      </c>
      <c r="I31" s="17"/>
      <c r="J31" s="17"/>
    </row>
    <row r="32" ht="13.5" thickTop="1"/>
    <row r="33" spans="1:6" ht="12.75">
      <c r="A33" s="6"/>
      <c r="B33" s="7"/>
      <c r="D33" s="17"/>
      <c r="F33" s="35"/>
    </row>
    <row r="34" spans="1:6" ht="12.75">
      <c r="A34" s="6"/>
      <c r="B34" s="7"/>
      <c r="D34" s="17"/>
      <c r="F34" s="35"/>
    </row>
    <row r="35" spans="2:7" ht="12.75">
      <c r="B35" s="22"/>
      <c r="E35" s="35"/>
      <c r="G35" s="35"/>
    </row>
    <row r="38" ht="12.75">
      <c r="B38" s="22"/>
    </row>
    <row r="41" spans="2:8" ht="12.75">
      <c r="B41" s="6"/>
      <c r="E41" s="36"/>
      <c r="F41" s="36"/>
      <c r="G41" s="36"/>
      <c r="H41" s="36"/>
    </row>
    <row r="42" spans="5:8" ht="12.75">
      <c r="E42" s="36"/>
      <c r="F42" s="36"/>
      <c r="G42" s="36"/>
      <c r="H42" s="36"/>
    </row>
  </sheetData>
  <mergeCells count="1">
    <mergeCell ref="B31:D31"/>
  </mergeCells>
  <printOptions/>
  <pageMargins left="0.25" right="0.35" top="0.5" bottom="0.42" header="0.5" footer="0.39"/>
  <pageSetup firstPageNumber="29" useFirstPageNumber="1"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Burzyńska</dc:creator>
  <cp:keywords/>
  <dc:description/>
  <cp:lastModifiedBy>user</cp:lastModifiedBy>
  <cp:lastPrinted>2008-11-14T13:53:13Z</cp:lastPrinted>
  <dcterms:created xsi:type="dcterms:W3CDTF">2004-10-15T11:32:46Z</dcterms:created>
  <dcterms:modified xsi:type="dcterms:W3CDTF">2008-11-14T13:53:14Z</dcterms:modified>
  <cp:category/>
  <cp:version/>
  <cp:contentType/>
  <cp:contentStatus/>
</cp:coreProperties>
</file>