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00" windowHeight="6525" firstSheet="12" activeTab="12"/>
  </bookViews>
  <sheets>
    <sheet name="drogi" sheetId="1" r:id="rId1"/>
    <sheet name="wykupy gruntów Rozdz.60015" sheetId="2" r:id="rId2"/>
    <sheet name="wykupy gruntów Rozdz.60016" sheetId="3" r:id="rId3"/>
    <sheet name="wniosek 3" sheetId="4" r:id="rId4"/>
    <sheet name="wniosek 4 anulowano" sheetId="5" r:id="rId5"/>
    <sheet name="wniosek 2" sheetId="6" r:id="rId6"/>
    <sheet name="wniosek 6" sheetId="7" r:id="rId7"/>
    <sheet name="wniosek 7 anulowano" sheetId="8" r:id="rId8"/>
    <sheet name="wniosek 8" sheetId="9" r:id="rId9"/>
    <sheet name="wniosek 9" sheetId="10" r:id="rId10"/>
    <sheet name="wniosek 10" sheetId="11" r:id="rId11"/>
    <sheet name="wniosek 11 inw. wniosek 9" sheetId="12" r:id="rId12"/>
    <sheet name="wniosek 14 i 15" sheetId="13" r:id="rId13"/>
  </sheets>
  <definedNames/>
  <calcPr fullCalcOnLoad="1"/>
</workbook>
</file>

<file path=xl/sharedStrings.xml><?xml version="1.0" encoding="utf-8"?>
<sst xmlns="http://schemas.openxmlformats.org/spreadsheetml/2006/main" count="808" uniqueCount="158">
  <si>
    <t>Lp.</t>
  </si>
  <si>
    <t>1.</t>
  </si>
  <si>
    <t>N</t>
  </si>
  <si>
    <t>K</t>
  </si>
  <si>
    <t>Dz.</t>
  </si>
  <si>
    <t>§</t>
  </si>
  <si>
    <t>Zakres rzeczowy</t>
  </si>
  <si>
    <t>Nazwa zadania</t>
  </si>
  <si>
    <t>Termin realizacji</t>
  </si>
  <si>
    <t xml:space="preserve"> INWESTYCJE NA DROGACH KRAJOWYCH, WOJEWÓDZKICH, POWIATOWYCH I GMINNYCH W ZŁ. NA ROK 2014</t>
  </si>
  <si>
    <t>Rozdz.</t>
  </si>
  <si>
    <t>K N</t>
  </si>
  <si>
    <t>Jednostki i miary</t>
  </si>
  <si>
    <t>Całkowity koszt zadania</t>
  </si>
  <si>
    <t>Plan po zmianach 2013 roku</t>
  </si>
  <si>
    <t>Planowane Wykonanie 2013.</t>
  </si>
  <si>
    <t>Plan na 2014rok</t>
  </si>
  <si>
    <t>UWAGI</t>
  </si>
  <si>
    <t>w zł.</t>
  </si>
  <si>
    <t>A.    DROGI PUBLICZNE W MIASTACH NA PRAWACH POWIATU</t>
  </si>
  <si>
    <t>1</t>
  </si>
  <si>
    <t>2</t>
  </si>
  <si>
    <t>3</t>
  </si>
  <si>
    <t>4</t>
  </si>
  <si>
    <t>5</t>
  </si>
  <si>
    <t>6</t>
  </si>
  <si>
    <t>7</t>
  </si>
  <si>
    <t>8</t>
  </si>
  <si>
    <t>9</t>
  </si>
  <si>
    <t>10</t>
  </si>
  <si>
    <t>11</t>
  </si>
  <si>
    <t>12</t>
  </si>
  <si>
    <t>13</t>
  </si>
  <si>
    <t>14</t>
  </si>
  <si>
    <t>Przebudowa ul. Młodzianowskiej na odc. od ul. ks. Sedlaka do połączenia z projektowaną obwodnicą Południową (obwodnica Śródmiejska).</t>
  </si>
  <si>
    <t>Realizacjarobót II - IV etap roboty  drogowe, roboty mostowe (wiadukt nad torami PKP)usunięcie kolizji.</t>
  </si>
  <si>
    <t>600</t>
  </si>
  <si>
    <t>60015</t>
  </si>
  <si>
    <t>6050</t>
  </si>
  <si>
    <t>1,5km</t>
  </si>
  <si>
    <t>2013  2016</t>
  </si>
  <si>
    <t>2.</t>
  </si>
  <si>
    <t>Budowa obwodnicy południowej w Radomiu.</t>
  </si>
  <si>
    <t>Realizacja robót budowlanych</t>
  </si>
  <si>
    <t>13,5 km</t>
  </si>
  <si>
    <t>2009   2015</t>
  </si>
  <si>
    <t>zakończenie-rzeczowe 2014r.,finansowe 2015r.</t>
  </si>
  <si>
    <t>3.</t>
  </si>
  <si>
    <t>Budowa przedłużenia ul.Mieszka I  od ul. Żółkiewskiego do ul. Witosa - I etap</t>
  </si>
  <si>
    <t>Roboty drogowe, odwodnienie, usunięcie kolizji.</t>
  </si>
  <si>
    <t>2009   2014</t>
  </si>
  <si>
    <t>dokończenie zadania z 2011r.</t>
  </si>
  <si>
    <t>4.</t>
  </si>
  <si>
    <t>Budowa zatok do kontroli drogowej samochodów ciężarowych i autobusów wraz z droga dojazdową do ul. Malawskiego.</t>
  </si>
  <si>
    <t>Opracowanie dokumentacji projektowej.  Roboty drogowe</t>
  </si>
  <si>
    <t>2013
2014</t>
  </si>
  <si>
    <t>5.</t>
  </si>
  <si>
    <t>Przebudowa drogi krajowej nr 9 i 12 w Radomiu - ulicy Wojska Polskiego i ulicy Żółkiewskiego na odcinku od ul. Zbrowskiego do ul. Kozienickiej wraz z przebudową ul. Zwolińskiego-</t>
  </si>
  <si>
    <t>Opracowanie dokumentacji technicznej, roboty drogowe, kanalizacja deszczowa, oświetlenie, usunięcie kolizji.</t>
  </si>
  <si>
    <t>7 km</t>
  </si>
  <si>
    <t>2009
2015</t>
  </si>
  <si>
    <t>Gmina uzyskuje dofinansowanie w wysokości 85% w ramach POIŚ, jednostka rozliczeniowa CUPT.</t>
  </si>
  <si>
    <t>budowa węzła drogowego nad torami PKP w ciągu drogi krajowej Nr 9 - ulicy Żółkiewskiego w Radomiu</t>
  </si>
  <si>
    <t>6.</t>
  </si>
  <si>
    <t>Wykupy gruntów pod drogi                                            w miastach na prawach powiatu</t>
  </si>
  <si>
    <t>RAZEM  A</t>
  </si>
  <si>
    <t>B. DROGI GMINNE</t>
  </si>
  <si>
    <t>Modernizacja i budowa ulic w ramach tzw. "czynów społecznych drogowych".</t>
  </si>
  <si>
    <t>Opracowanie dokumentacji technicznej, roboty drogowe, usunięcie kolizji, odwodnienie.</t>
  </si>
  <si>
    <t>Roboty drogowe, usunięcie kolizji, odwodnienie, oświetlenie.</t>
  </si>
  <si>
    <t>0,15 km</t>
  </si>
  <si>
    <t>Porozumienie z Wodociągami Miejskimi.</t>
  </si>
  <si>
    <t>Budowa ul. Terenowej.</t>
  </si>
  <si>
    <t>60016</t>
  </si>
  <si>
    <t xml:space="preserve">N      </t>
  </si>
  <si>
    <t>0,35 km</t>
  </si>
  <si>
    <t>2014
2015</t>
  </si>
  <si>
    <t>Porozumienie z inwestorem prywatnym</t>
  </si>
  <si>
    <t>Przebudowa ulicy Wolność</t>
  </si>
  <si>
    <t>0,48 km</t>
  </si>
  <si>
    <t>Gmina ubiega się o dofinasowanie ze środków budżetu państwa - NPPDL w wys. 50% wartości projektu</t>
  </si>
  <si>
    <t>Rozbudowa ul. Zubrzyckiego</t>
  </si>
  <si>
    <t>Opracowanie dokumentacji projektowej</t>
  </si>
  <si>
    <t xml:space="preserve">K      </t>
  </si>
  <si>
    <t>1,1 km</t>
  </si>
  <si>
    <t>Współpraca z TSSE Tarnobrzeg 
- Prezes Indyk</t>
  </si>
  <si>
    <t>Roboty drogowe</t>
  </si>
  <si>
    <t>4,5 km</t>
  </si>
  <si>
    <t>Rozbudowa ul. Starowiejskiej</t>
  </si>
  <si>
    <t>0,93 km</t>
  </si>
  <si>
    <t>Wykupy gruntów pod drogi gminne</t>
  </si>
  <si>
    <t>Usprawnienia rowerowe - budżet obywatelski.</t>
  </si>
  <si>
    <t>Opracownie dokumentacji, roboty drogowe.</t>
  </si>
  <si>
    <t>Zadania wybrane z budzetu obywatelskiego.</t>
  </si>
  <si>
    <t>RAZEM  B.</t>
  </si>
  <si>
    <t xml:space="preserve"> C. DROGI WEWNĘTRZNE</t>
  </si>
  <si>
    <t>7.</t>
  </si>
  <si>
    <t>8.</t>
  </si>
  <si>
    <t>9.</t>
  </si>
  <si>
    <t>10.</t>
  </si>
  <si>
    <t>11.</t>
  </si>
  <si>
    <t>12.</t>
  </si>
  <si>
    <t>13.</t>
  </si>
  <si>
    <t>14.</t>
  </si>
  <si>
    <t>60017</t>
  </si>
  <si>
    <t>Przebudowa dróg wewnętrznych na osiedlu Południe.</t>
  </si>
  <si>
    <t>Roboty drogowe, usunięcie kolizji, odwodnienie.</t>
  </si>
  <si>
    <t xml:space="preserve">      N</t>
  </si>
  <si>
    <t>Wartość zadania 1.800.000zł wkład GMR 160.400zł w 2014r.</t>
  </si>
  <si>
    <t>Roboty drogowe, odwodnienie.</t>
  </si>
  <si>
    <t>0,2 km</t>
  </si>
  <si>
    <t>Porozumienie z inwestorami strefy ekonomicznej.</t>
  </si>
  <si>
    <t>Budowa ul. Uniwersyteckiej w Radomiu</t>
  </si>
  <si>
    <t>0,8 km</t>
  </si>
  <si>
    <t>2013-2014</t>
  </si>
  <si>
    <t>Budowa ul. Pasterskiej wraz z droga wewnętrzną od ul. Pasterskiej do ul. Hodowlanej.</t>
  </si>
  <si>
    <t>Roboty drogowe, odwodnienie, oświetlenie.</t>
  </si>
  <si>
    <t>0,55km</t>
  </si>
  <si>
    <t>RAZEM  C.</t>
  </si>
  <si>
    <t xml:space="preserve"> D. LOKALNY TRANSPORT ZBIOROWY</t>
  </si>
  <si>
    <t>Poprawa systemu transportu publicznego w Radomiu poprzez zakup taboru oraz rozbudowę infrastruktury towarzyszącej</t>
  </si>
  <si>
    <t>Wdrożenie karty miejskiej i systemu dynamicznej informacji pasażerskiej w Radomiu - działanie 5.1. RPO WM 
Cel: zaspokojenie potrzeb w zakresie lokalnego transportu zbiorowego.</t>
  </si>
  <si>
    <t>Zakup autobusów hybrydowych zasilanych CNG dla potrzeb Miejskiego Przedsiebiorstwa Komunikacji w Radomiu wraz ze szkoleniem kierowców.</t>
  </si>
  <si>
    <t>RAZEM  D.</t>
  </si>
  <si>
    <t>E. OŚWIETLENIE ULIC MIASTA</t>
  </si>
  <si>
    <t>Budowa oświetlenia ulic miasta</t>
  </si>
  <si>
    <t>Opracowanie dokumentacji technicznej, realizacja robót</t>
  </si>
  <si>
    <t>Modernizacja oświetlenia ulicznego w Radomiu.</t>
  </si>
  <si>
    <t>Energooszczędne oświetlenie uliczne program "Sowa"</t>
  </si>
  <si>
    <t>2014-2015</t>
  </si>
  <si>
    <t>Dofinansowanie z NFOŚiGW w wysokości 45%.</t>
  </si>
  <si>
    <t xml:space="preserve">Przebudowa oświetlenia drogi krajowej nr 7 ul. Kielecka </t>
  </si>
  <si>
    <r>
      <rPr>
        <b/>
        <sz val="8"/>
        <rFont val="Arial"/>
        <family val="2"/>
      </rPr>
      <t>Roboty oświetleniowe w ulicach :
Ulice czynowe:</t>
    </r>
    <r>
      <rPr>
        <sz val="8"/>
        <rFont val="Arial"/>
        <family val="2"/>
      </rPr>
      <t xml:space="preserve"> zatwierdzone do realizacji przez Komisję Gospodarki i Środowiska Rady Miejskiej w Radomiu w 2013r.
</t>
    </r>
  </si>
  <si>
    <r>
      <t xml:space="preserve">Ulice układu komunikacyjnego podstawowego (przebudowa istniejącego oświetlenia):
</t>
    </r>
    <r>
      <rPr>
        <sz val="8"/>
        <rFont val="Arial"/>
        <family val="2"/>
      </rPr>
      <t>11- Listopada (od Chrobrego do Struga), Żwirki i Wigury ( od 11- listopada do Struga),Mireckiego (od Wernera do Wałowej), 25-go czerwca (od Struga do Słowackiego), Żeromskiego (od 25-go czerwca do Zbrowskiego), Traugutta (od Moniuszki do Poniatowskiego),  Grzybowska (od Katowickiej do Struga), Wodna (od Zbrowskiego do 25-go czerwca),Kusocińskiego, Tochtermana, Lekarska, Podwalna , Zbrowskiego</t>
    </r>
  </si>
  <si>
    <r>
      <t xml:space="preserve">Ulice układu komunikacyjnego uzupełniającego 
</t>
    </r>
    <r>
      <rPr>
        <sz val="8"/>
        <rFont val="Arial"/>
        <family val="2"/>
      </rPr>
      <t xml:space="preserve">Rataja , Formierska, Strycharska, Mostowa-przedłużenie,  Kosynierów, Sięgacz od ulicy Kierzkowskiej , Owalna ,  Nowozielona , Brzozowa-uzupełnienie  ,Odrzańska, Przepustowa ,  Żeleńskiego, Podmokła /Mączna , Mierzejewskiego,  Wieżowa,  Bieszczadzka,  Banacha, Józefowska odcinek od Piastowskiej do Perzanowskiej,  Klonowa, Drzewicka,  Mleczna –boczna,   Łąkowa, Zachodnia,  Pasterska, Połaniecka, Kończycka, Kasztelańska-przedłużenie,  Pułaskiego,  Wilczyńskiego,  Łamana,  Kośna,  Adwentowicza,  Żelazna, Skwer na Placu Jagiellońskim, Pentza, Sempołowskiej odcinek od ul. Paderewskiego w kierunku Hallera do działek, Ks.T. Ofiary i Cichawy,  sięgacz od Godowskiej,  Odlewnicza, Pętla końcowy nr 6 (Drzymały-Ciborowska), Potkańskiego, Kostki Napierskiego(przedłużenie), Spokojna, Chmielna ,  Leszczynowa, Konopna,  ciąg pieszy między ul. Gagarina   a    ulicą Młodzianowską, Cicha (od Chałubińskiego do GUS), Fabryczna, Graniczna,   Kurpiowska, Hempla, Ordona, Żwirowa, Opoczyńska, sięgacz od Starokrakowskiej 138 ,Godna,  Mosiołka, Sygietyńskiego (od Szymanowskiego do Kieleckiej),sięgacz od Warszawskiej 148, Małcużyńskiego ( od nr 33B do 33D), Bakalarza (od nr 74 do nr 104), Mścisława, Błędowska , Olszynowa, Skarżyńskiego, Sycyńska (dobudowa), Kaliska, Grota- Roweckiego (dobudowa), Źródłowa, Drzymały, Torowa, Pawia,  Konopnickiej (odcinek od ul. Kwiatkowskiego do  ul. Dąbrowskiego), Stroma-końcowy odcinek ,Sławna, Wiosenna – sięgacze,Paska, Skaryszewska – dobudowa, Gombrowicza, Milejowicka, Zbożowa, Solidarności, Wirowa, Janiszpolska (od Długosza do terenów Wodociągów Miejskich), ciąg pieszo - jezdny od ul. Słowackiego do ul. Diamentowej wraz z ul. Szmaragdową.
                                </t>
    </r>
  </si>
  <si>
    <r>
      <t xml:space="preserve">Ulice  oświetlone na słupach linii energetycznych RZE, które sukcesywnie będą demontowane
</t>
    </r>
    <r>
      <rPr>
        <sz val="8"/>
        <rFont val="Arial"/>
        <family val="2"/>
      </rPr>
      <t>Lipowa, Topiel ,Konopnickiej, Dąbrowskiego, Wschodnia, Inwalidów Wojennych, Orzeszkowej, Lelewela, Mochnackiego, Kołłątaja,  Winczewskich,  Strzelecka, Czeremchowa, Jaśminowa, Biała, Świerkowa, Gnieźnieńska, Gliwicka,  Trawna,  Bracka, Dworska, Widok, Ceglana,  Wacyńska, Składowa, Bukowa,  Grabowa, Kijewskiej, Wierzbicka-odcinek od Limanowskigo  do Ks. Łukasika, Rzędowa, Garbarska, Podhalańska , Folwarczna, Polna, Chłodna, Radosława, Głęboka, Myśliwska i przyległe, Kierzkowska, Wstępna , Kielecka (odcinek), Siarczyńskiego, Piekna, Laskowa, Mazowiecka, Willowa, Iwaszkiewicza, Wiśniowa, Sadowa, Jagodowa, Ludowa, Równoległa.</t>
    </r>
  </si>
  <si>
    <t>RAZEM  E.</t>
  </si>
  <si>
    <t>suma A+B+C+D+E=</t>
  </si>
  <si>
    <t xml:space="preserve">K - zadanie kontynuowane       </t>
  </si>
  <si>
    <t>N - zadanie nowe</t>
  </si>
  <si>
    <t>Budowa drogi wewnętrznej włączonej do ul. Grobickiego.</t>
  </si>
  <si>
    <t>Zakup sprzetu komputerowego i oprogramowania</t>
  </si>
  <si>
    <t>Utwardzenie nawierzchni gruntowych ul.Wiśniewskiego, ul. Wilczyńskiego, 
ul. Michałowskiego, ul. Modrzejewskiej, 
ul. Namysłowskiego, ul. Czajkowskiego, 
ul. Gackiego, droga dojadowa od 
ul. Botanicznej, ul. Dworzaka, 
ul. Fundowicza, ul. Ludwinowska, 
ul. Bełżeckiego, ul.Kleeberga, ul.Goszczewicka, ul.Beina</t>
  </si>
  <si>
    <t xml:space="preserve">Wykupy gruntów pod pętle autobusowe (ul.Wolanowska, ul.Kozienicka, ul.Malenicka)                                  </t>
  </si>
  <si>
    <t xml:space="preserve">Końcowe rozliczenie zadania, promocja projektu. </t>
  </si>
  <si>
    <t>Przebudowa drogi krajowej nr 9  - ul.Słowackiego w Radomiu</t>
  </si>
  <si>
    <t>Przebudowa dróg związana z projektem unijnym realizowanym przez Wodociągi Miejskie, a w szczególności: ul.Czysta, ul.Limanowskiego, ul.Miła, ul.Marii Curie-Skłodowskiej</t>
  </si>
  <si>
    <t>Zakup i modernizacja wiat przystankowych</t>
  </si>
  <si>
    <t>Gmina została zakwalifikowana decyzją Wojewody Mazowieckiego do dofinansowania</t>
  </si>
  <si>
    <r>
      <t xml:space="preserve">Zadania posiadające projekt lub projekty  w opracowaniu:
</t>
    </r>
    <r>
      <rPr>
        <sz val="8"/>
        <rFont val="Arial"/>
        <family val="2"/>
      </rPr>
      <t>Banacha-(od Jastrzębskiego do Bieszczadzkiej) , Żwirki  i Wigury od ul. 11 Listopada w kierunku północnym, ul. Skrajna wraz z sięgaczami, sięgacz od ul. Klwateckiej nr 54a do 54f, ul. Północna, Park Obozisko wraz z ulicą Parkową, rondo NSZ, ul. Perzanowskiej wraz z sięgaczami, ul. Zbrowskiego od ul. Struga do ul. Żeromskiego, ul. Kierzkowska, ul. Mleczna, obwody zasilające Park Leśniczówka, Plac Stare Miasto</t>
    </r>
  </si>
  <si>
    <t>Zainstalowanie optymalizatorów poboru mocy</t>
  </si>
  <si>
    <t>Zainstalowanie optymalizatorów poboru mocy w obwodach energetycznych  zasialjących oświetlenie uliczne</t>
  </si>
  <si>
    <t>Porozumienie z firmą Okimo - Invest. 300.000zł oraz Wodociągami Miejskimi 240.000zł</t>
  </si>
  <si>
    <t>Gmina uzyskała dofinansowanie 50 % wartości inwestycji ze środków Narodowego Programu Przebudowy Dróg Lokalnych</t>
  </si>
  <si>
    <t>Remont chodnika ul.Beliny - Prażmowskiego - budżet obywatelski</t>
  </si>
  <si>
    <t>Remont i dobudowa brakujących fragmentów cjągu spacerowego wzdłuż Potoku Północnego - budżet obywatelski</t>
  </si>
  <si>
    <t>Zadania wybrane z budzetu obywatelskiego.Uzyskano oszczędności po wykonaniu projektów realizowanych w ramach "Budżetu Obywatelskiego"</t>
  </si>
  <si>
    <t>Załącznik Nr 1</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</si>
</sst>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 &quot;zł&quot;"/>
    <numFmt numFmtId="170" formatCode="[$-415]d\ mmmm\ yyyy"/>
  </numFmts>
  <fonts count="33">
    <font>
      <sz val="10"/>
      <name val="Arial"/>
      <family val="0"/>
    </font>
    <font>
      <b/>
      <sz val="10"/>
      <name val="Arial"/>
      <family val="0"/>
    </font>
    <font>
      <i/>
      <sz val="10"/>
      <name val="Arial"/>
      <family val="0"/>
    </font>
    <font>
      <b/>
      <i/>
      <sz val="10"/>
      <name val="Arial"/>
      <family val="0"/>
    </font>
    <font>
      <sz val="8"/>
      <name val="Arial"/>
      <family val="2"/>
    </font>
    <font>
      <b/>
      <sz val="14"/>
      <name val="Arial"/>
      <family val="2"/>
    </font>
    <font>
      <sz val="7"/>
      <name val="Arial"/>
      <family val="2"/>
    </font>
    <font>
      <b/>
      <sz val="12"/>
      <name val="Arial"/>
      <family val="2"/>
    </font>
    <font>
      <sz val="12"/>
      <name val="Arial CE"/>
      <family val="0"/>
    </font>
    <font>
      <sz val="8"/>
      <name val="Arial CE"/>
      <family val="0"/>
    </font>
    <font>
      <b/>
      <sz val="8"/>
      <name val="Arial"/>
      <family val="2"/>
    </font>
    <font>
      <sz val="8"/>
      <name val="Times New Roman"/>
      <family val="1"/>
    </font>
    <font>
      <b/>
      <sz val="8"/>
      <name val="Times New Roman"/>
      <family val="1"/>
    </font>
    <font>
      <b/>
      <sz val="16"/>
      <name val="Arial"/>
      <family val="2"/>
    </font>
    <font>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u val="single"/>
      <sz val="10"/>
      <color indexed="20"/>
      <name val="Arial"/>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1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tted"/>
    </border>
    <border>
      <left style="thin"/>
      <right style="thin"/>
      <top style="dotted"/>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11"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7" fillId="7" borderId="1" applyNumberFormat="0" applyAlignment="0" applyProtection="0"/>
    <xf numFmtId="0" fontId="18" fillId="15" borderId="2" applyNumberFormat="0" applyAlignment="0" applyProtection="0"/>
    <xf numFmtId="0" fontId="19" fillId="6"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16" borderId="4" applyNumberFormat="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15" borderId="1" applyNumberFormat="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8" applyNumberFormat="0" applyFill="0" applyAlignment="0" applyProtection="0"/>
    <xf numFmtId="0" fontId="30" fillId="0" borderId="0" applyNumberFormat="0" applyFill="0" applyBorder="0" applyAlignment="0" applyProtection="0"/>
    <xf numFmtId="0" fontId="21" fillId="0" borderId="0" applyNumberFormat="0" applyFill="0" applyBorder="0" applyAlignment="0" applyProtection="0"/>
    <xf numFmtId="0" fontId="31" fillId="0" borderId="0" applyNumberFormat="0" applyFill="0" applyBorder="0" applyAlignment="0" applyProtection="0"/>
    <xf numFmtId="0" fontId="0" fillId="4" borderId="9" applyNumberFormat="0" applyFont="0" applyAlignment="0" applyProtection="0"/>
    <xf numFmtId="166" fontId="0" fillId="0" borderId="0" applyFont="0" applyFill="0" applyBorder="0" applyAlignment="0" applyProtection="0"/>
    <xf numFmtId="164" fontId="0" fillId="0" borderId="0" applyFont="0" applyFill="0" applyBorder="0" applyAlignment="0" applyProtection="0"/>
    <xf numFmtId="0" fontId="32" fillId="17" borderId="0" applyNumberFormat="0" applyBorder="0" applyAlignment="0" applyProtection="0"/>
  </cellStyleXfs>
  <cellXfs count="145">
    <xf numFmtId="0" fontId="0" fillId="0" borderId="0" xfId="0" applyAlignment="1">
      <alignment/>
    </xf>
    <xf numFmtId="0" fontId="9"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top" wrapText="1"/>
    </xf>
    <xf numFmtId="0" fontId="4" fillId="15" borderId="10" xfId="0" applyFont="1" applyFill="1" applyBorder="1" applyAlignment="1">
      <alignment horizontal="center" vertical="top" wrapText="1"/>
    </xf>
    <xf numFmtId="0" fontId="4" fillId="0" borderId="10" xfId="0" applyFont="1" applyBorder="1" applyAlignment="1">
      <alignment horizontal="left" vertical="center" wrapText="1"/>
    </xf>
    <xf numFmtId="0" fontId="4" fillId="0" borderId="12" xfId="0" applyFont="1" applyBorder="1" applyAlignment="1">
      <alignment horizontal="center" vertical="center" wrapText="1"/>
    </xf>
    <xf numFmtId="3" fontId="4" fillId="0" borderId="12" xfId="0" applyNumberFormat="1" applyFont="1" applyBorder="1" applyAlignment="1">
      <alignment horizontal="center" vertical="center" wrapText="1"/>
    </xf>
    <xf numFmtId="169" fontId="4" fillId="0" borderId="12" xfId="0" applyNumberFormat="1" applyFont="1" applyBorder="1" applyAlignment="1">
      <alignment horizontal="center" vertical="center" wrapText="1"/>
    </xf>
    <xf numFmtId="169" fontId="4" fillId="15" borderId="12" xfId="0" applyNumberFormat="1" applyFont="1" applyFill="1" applyBorder="1" applyAlignment="1">
      <alignment horizontal="center" vertical="center" wrapText="1"/>
    </xf>
    <xf numFmtId="169" fontId="4" fillId="15" borderId="10" xfId="0" applyNumberFormat="1" applyFont="1" applyFill="1" applyBorder="1" applyAlignment="1">
      <alignment horizontal="center" vertical="center" wrapText="1"/>
    </xf>
    <xf numFmtId="0" fontId="9" fillId="0" borderId="0" xfId="0" applyFont="1" applyAlignment="1">
      <alignment vertical="center"/>
    </xf>
    <xf numFmtId="0" fontId="4" fillId="0" borderId="12" xfId="0" applyFont="1" applyBorder="1" applyAlignment="1">
      <alignment horizontal="left" vertical="center" wrapText="1"/>
    </xf>
    <xf numFmtId="169" fontId="4" fillId="0" borderId="13" xfId="0" applyNumberFormat="1" applyFont="1" applyBorder="1" applyAlignment="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center" wrapText="1"/>
    </xf>
    <xf numFmtId="169" fontId="4" fillId="0" borderId="14" xfId="0" applyNumberFormat="1" applyFont="1" applyBorder="1" applyAlignment="1">
      <alignment horizontal="center" vertical="center" wrapText="1"/>
    </xf>
    <xf numFmtId="169" fontId="4"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11" fillId="0" borderId="0" xfId="0" applyFont="1" applyBorder="1" applyAlignment="1">
      <alignment horizontal="justify" vertical="center" wrapText="1"/>
    </xf>
    <xf numFmtId="169" fontId="4" fillId="0" borderId="15" xfId="0" applyNumberFormat="1" applyFont="1" applyBorder="1" applyAlignment="1">
      <alignment horizontal="center" vertical="center" wrapText="1"/>
    </xf>
    <xf numFmtId="0" fontId="11" fillId="0" borderId="0" xfId="0" applyFont="1" applyBorder="1" applyAlignment="1">
      <alignment vertical="center" wrapText="1"/>
    </xf>
    <xf numFmtId="169" fontId="4" fillId="15" borderId="13" xfId="0" applyNumberFormat="1" applyFont="1" applyFill="1" applyBorder="1" applyAlignment="1">
      <alignment horizontal="center" vertical="center" wrapText="1"/>
    </xf>
    <xf numFmtId="0" fontId="4" fillId="0" borderId="16" xfId="0" applyFont="1" applyBorder="1" applyAlignment="1">
      <alignment vertical="center" wrapText="1"/>
    </xf>
    <xf numFmtId="169" fontId="4" fillId="0" borderId="16" xfId="0" applyNumberFormat="1" applyFont="1" applyBorder="1" applyAlignment="1">
      <alignment horizontal="center" vertical="center" wrapText="1"/>
    </xf>
    <xf numFmtId="169" fontId="4" fillId="15" borderId="16" xfId="0" applyNumberFormat="1" applyFont="1" applyFill="1" applyBorder="1" applyAlignment="1">
      <alignment horizontal="center" vertical="center" wrapText="1"/>
    </xf>
    <xf numFmtId="0" fontId="10" fillId="0" borderId="10" xfId="0" applyFont="1" applyBorder="1" applyAlignment="1">
      <alignment vertical="center" wrapText="1"/>
    </xf>
    <xf numFmtId="169" fontId="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2" fillId="0" borderId="0" xfId="0" applyFont="1" applyBorder="1" applyAlignment="1">
      <alignment vertical="center" wrapText="1"/>
    </xf>
    <xf numFmtId="0" fontId="9" fillId="0" borderId="0" xfId="0" applyFont="1" applyBorder="1" applyAlignment="1">
      <alignment vertical="center"/>
    </xf>
    <xf numFmtId="0" fontId="4" fillId="15" borderId="10" xfId="0" applyFont="1" applyFill="1" applyBorder="1" applyAlignment="1">
      <alignment horizontal="center" vertical="center" wrapText="1"/>
    </xf>
    <xf numFmtId="0" fontId="11" fillId="0" borderId="0" xfId="0" applyFont="1" applyBorder="1" applyAlignment="1">
      <alignment horizontal="center" vertical="center" wrapText="1"/>
    </xf>
    <xf numFmtId="0" fontId="4" fillId="0" borderId="10" xfId="0" applyFont="1" applyBorder="1" applyAlignment="1">
      <alignment horizontal="justify" vertical="center" wrapText="1"/>
    </xf>
    <xf numFmtId="0" fontId="9" fillId="0" borderId="10" xfId="0" applyFont="1" applyBorder="1" applyAlignment="1">
      <alignment horizontal="center" vertical="center"/>
    </xf>
    <xf numFmtId="0" fontId="9" fillId="0" borderId="0" xfId="0" applyFont="1" applyAlignment="1">
      <alignment vertical="center" wrapText="1"/>
    </xf>
    <xf numFmtId="0" fontId="12" fillId="0" borderId="0" xfId="0" applyFont="1" applyBorder="1" applyAlignment="1">
      <alignment horizontal="center" vertical="center" wrapText="1"/>
    </xf>
    <xf numFmtId="0" fontId="9" fillId="0" borderId="10" xfId="0" applyFont="1" applyBorder="1" applyAlignment="1">
      <alignment vertical="center" wrapText="1"/>
    </xf>
    <xf numFmtId="0" fontId="4" fillId="0" borderId="11" xfId="0" applyFont="1" applyBorder="1" applyAlignment="1">
      <alignment vertical="center" wrapText="1"/>
    </xf>
    <xf numFmtId="0" fontId="9" fillId="0" borderId="10" xfId="0" applyFont="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0" xfId="0" applyFont="1" applyBorder="1" applyAlignment="1">
      <alignment vertical="center"/>
    </xf>
    <xf numFmtId="0" fontId="10" fillId="0" borderId="21" xfId="0" applyFont="1" applyBorder="1" applyAlignment="1">
      <alignment horizontal="left" vertical="center"/>
    </xf>
    <xf numFmtId="0" fontId="4" fillId="0" borderId="22" xfId="0" applyFont="1" applyBorder="1" applyAlignment="1">
      <alignment horizontal="right" vertical="center"/>
    </xf>
    <xf numFmtId="169" fontId="1" fillId="0" borderId="22" xfId="0" applyNumberFormat="1" applyFont="1" applyBorder="1" applyAlignment="1">
      <alignment horizontal="center" vertical="center"/>
    </xf>
    <xf numFmtId="0" fontId="4" fillId="0" borderId="22" xfId="0" applyFont="1" applyBorder="1" applyAlignment="1">
      <alignment vertical="center"/>
    </xf>
    <xf numFmtId="0" fontId="4" fillId="0" borderId="21" xfId="0" applyFont="1" applyBorder="1" applyAlignment="1">
      <alignmen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0" xfId="0" applyFont="1" applyAlignment="1">
      <alignment vertical="center"/>
    </xf>
    <xf numFmtId="0" fontId="10" fillId="0" borderId="0" xfId="0" applyFont="1" applyBorder="1" applyAlignment="1">
      <alignment vertical="center" wrapText="1"/>
    </xf>
    <xf numFmtId="0" fontId="4" fillId="0" borderId="0" xfId="0" applyFont="1" applyBorder="1" applyAlignment="1">
      <alignment vertical="center" wrapText="1"/>
    </xf>
    <xf numFmtId="169" fontId="1" fillId="0" borderId="0" xfId="0" applyNumberFormat="1" applyFont="1" applyBorder="1" applyAlignment="1">
      <alignment horizontal="center" vertical="center" wrapText="1"/>
    </xf>
    <xf numFmtId="0" fontId="10" fillId="0" borderId="20" xfId="0" applyFont="1" applyBorder="1" applyAlignment="1">
      <alignment vertical="center" wrapText="1"/>
    </xf>
    <xf numFmtId="0" fontId="4" fillId="0" borderId="22" xfId="0" applyFont="1" applyBorder="1" applyAlignment="1">
      <alignment vertical="center" wrapText="1"/>
    </xf>
    <xf numFmtId="169" fontId="1" fillId="0" borderId="22" xfId="0" applyNumberFormat="1" applyFont="1" applyBorder="1" applyAlignment="1">
      <alignment horizontal="center" vertical="center" wrapText="1"/>
    </xf>
    <xf numFmtId="0" fontId="10" fillId="0" borderId="26" xfId="0" applyFont="1" applyBorder="1" applyAlignment="1">
      <alignment vertical="center" wrapText="1"/>
    </xf>
    <xf numFmtId="49" fontId="4" fillId="0" borderId="10" xfId="0" applyNumberFormat="1" applyFont="1" applyBorder="1" applyAlignment="1">
      <alignment horizontal="center" vertical="center" wrapText="1"/>
    </xf>
    <xf numFmtId="0" fontId="14" fillId="0" borderId="0" xfId="0" applyFont="1" applyAlignment="1">
      <alignment/>
    </xf>
    <xf numFmtId="0" fontId="4" fillId="10" borderId="14" xfId="0" applyFont="1" applyFill="1" applyBorder="1" applyAlignment="1">
      <alignment horizontal="left" vertical="center" wrapText="1"/>
    </xf>
    <xf numFmtId="0" fontId="4" fillId="10" borderId="10" xfId="0" applyFont="1" applyFill="1" applyBorder="1" applyAlignment="1">
      <alignment horizontal="left" vertical="center" wrapText="1"/>
    </xf>
    <xf numFmtId="0" fontId="4" fillId="15" borderId="12" xfId="0" applyFont="1" applyFill="1" applyBorder="1" applyAlignment="1">
      <alignment horizontal="center" vertical="center" wrapText="1"/>
    </xf>
    <xf numFmtId="169" fontId="4" fillId="10" borderId="10" xfId="0" applyNumberFormat="1" applyFont="1" applyFill="1" applyBorder="1" applyAlignment="1">
      <alignment horizontal="center" vertical="center" wrapText="1"/>
    </xf>
    <xf numFmtId="0" fontId="4" fillId="15" borderId="14" xfId="0" applyFont="1" applyFill="1" applyBorder="1" applyAlignment="1">
      <alignment horizontal="left" vertical="center" wrapText="1"/>
    </xf>
    <xf numFmtId="0" fontId="4" fillId="15" borderId="10" xfId="0" applyFont="1" applyFill="1" applyBorder="1" applyAlignment="1">
      <alignment horizontal="justify" vertical="center" wrapText="1"/>
    </xf>
    <xf numFmtId="0" fontId="4" fillId="15" borderId="10" xfId="0" applyFont="1" applyFill="1" applyBorder="1" applyAlignment="1">
      <alignment horizontal="left" vertical="center" wrapText="1"/>
    </xf>
    <xf numFmtId="169" fontId="14" fillId="0" borderId="10" xfId="0" applyNumberFormat="1" applyFont="1" applyBorder="1" applyAlignment="1">
      <alignment horizontal="center" vertical="center" wrapText="1"/>
    </xf>
    <xf numFmtId="169" fontId="4" fillId="18" borderId="12" xfId="0" applyNumberFormat="1" applyFont="1" applyFill="1" applyBorder="1" applyAlignment="1">
      <alignment horizontal="center" vertical="center" wrapText="1"/>
    </xf>
    <xf numFmtId="169" fontId="4" fillId="18" borderId="10" xfId="0" applyNumberFormat="1" applyFont="1" applyFill="1" applyBorder="1" applyAlignment="1">
      <alignment horizontal="center" vertical="center" wrapText="1"/>
    </xf>
    <xf numFmtId="0" fontId="9" fillId="0" borderId="12" xfId="0" applyFont="1" applyBorder="1" applyAlignment="1">
      <alignment horizontal="center" vertical="center"/>
    </xf>
    <xf numFmtId="0" fontId="6" fillId="0" borderId="10" xfId="0" applyFont="1" applyBorder="1" applyAlignment="1">
      <alignment horizontal="left"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vertical="center" wrapText="1"/>
    </xf>
    <xf numFmtId="0" fontId="10" fillId="0" borderId="20" xfId="0" applyFont="1" applyBorder="1" applyAlignment="1">
      <alignment horizontal="justify" vertical="center" wrapText="1"/>
    </xf>
    <xf numFmtId="0" fontId="10" fillId="0" borderId="22" xfId="0" applyFont="1" applyBorder="1" applyAlignment="1">
      <alignment horizontal="justify" vertical="center" wrapText="1"/>
    </xf>
    <xf numFmtId="0" fontId="4" fillId="0" borderId="26" xfId="0" applyFont="1" applyBorder="1" applyAlignment="1">
      <alignment vertical="center"/>
    </xf>
    <xf numFmtId="0" fontId="10" fillId="0" borderId="1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10" fillId="0" borderId="20" xfId="0" applyFont="1" applyBorder="1" applyAlignment="1">
      <alignment horizontal="left" vertical="center" wrapText="1"/>
    </xf>
    <xf numFmtId="0" fontId="10" fillId="0" borderId="22" xfId="0" applyFont="1" applyBorder="1" applyAlignment="1">
      <alignment horizontal="left" vertical="center" wrapText="1"/>
    </xf>
    <xf numFmtId="0" fontId="10" fillId="0" borderId="26" xfId="0" applyFont="1" applyBorder="1" applyAlignment="1">
      <alignment horizontal="left" vertical="center" wrapText="1"/>
    </xf>
    <xf numFmtId="0" fontId="10" fillId="0" borderId="10" xfId="0" applyFont="1" applyBorder="1" applyAlignment="1">
      <alignment horizontal="left" vertical="center" wrapText="1"/>
    </xf>
    <xf numFmtId="169" fontId="4" fillId="0" borderId="12" xfId="0" applyNumberFormat="1" applyFont="1" applyBorder="1" applyAlignment="1">
      <alignment horizontal="center" vertical="center" wrapText="1"/>
    </xf>
    <xf numFmtId="169" fontId="4" fillId="0" borderId="13" xfId="0" applyNumberFormat="1" applyFont="1" applyBorder="1" applyAlignment="1">
      <alignment horizontal="center" vertical="center" wrapText="1"/>
    </xf>
    <xf numFmtId="169" fontId="4" fillId="0" borderId="14" xfId="0" applyNumberFormat="1" applyFont="1" applyBorder="1" applyAlignment="1">
      <alignment horizontal="center" vertical="center" wrapText="1"/>
    </xf>
    <xf numFmtId="0" fontId="10" fillId="0" borderId="10" xfId="0" applyFont="1" applyBorder="1" applyAlignment="1">
      <alignment vertical="center" wrapText="1"/>
    </xf>
    <xf numFmtId="0" fontId="5" fillId="0" borderId="22" xfId="0" applyFont="1" applyBorder="1" applyAlignment="1">
      <alignment horizontal="right" vertical="center"/>
    </xf>
    <xf numFmtId="0" fontId="10" fillId="0" borderId="22" xfId="0" applyFont="1" applyBorder="1" applyAlignment="1">
      <alignment horizontal="right" vertical="center"/>
    </xf>
    <xf numFmtId="0" fontId="1" fillId="0" borderId="26" xfId="0" applyFont="1" applyBorder="1" applyAlignment="1">
      <alignment vertical="center"/>
    </xf>
    <xf numFmtId="169" fontId="13" fillId="0" borderId="27" xfId="0" applyNumberFormat="1" applyFont="1" applyBorder="1" applyAlignment="1">
      <alignment horizontal="left" vertical="center" wrapText="1"/>
    </xf>
    <xf numFmtId="169" fontId="13" fillId="0" borderId="28" xfId="0" applyNumberFormat="1" applyFont="1" applyBorder="1" applyAlignment="1">
      <alignment horizontal="left" vertical="center" wrapText="1"/>
    </xf>
    <xf numFmtId="0" fontId="10" fillId="0" borderId="11" xfId="0" applyFont="1" applyBorder="1" applyAlignment="1">
      <alignment horizontal="left" vertical="center" wrapText="1"/>
    </xf>
    <xf numFmtId="0" fontId="10" fillId="0" borderId="17" xfId="0" applyFont="1" applyBorder="1" applyAlignment="1">
      <alignment horizontal="left" vertical="center" wrapText="1"/>
    </xf>
    <xf numFmtId="0" fontId="4" fillId="0" borderId="11"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0" fillId="0" borderId="18" xfId="0" applyFont="1" applyBorder="1" applyAlignment="1">
      <alignment horizontal="left" vertical="center" wrapText="1"/>
    </xf>
    <xf numFmtId="0" fontId="10" fillId="0" borderId="11" xfId="0" applyNumberFormat="1" applyFont="1" applyBorder="1" applyAlignment="1">
      <alignment horizontal="left" vertical="center" wrapText="1"/>
    </xf>
    <xf numFmtId="0" fontId="10" fillId="0" borderId="17" xfId="0" applyNumberFormat="1" applyFont="1" applyBorder="1" applyAlignment="1">
      <alignment horizontal="left" vertical="center" wrapText="1"/>
    </xf>
    <xf numFmtId="0" fontId="10" fillId="0" borderId="18" xfId="0" applyNumberFormat="1" applyFont="1" applyBorder="1" applyAlignment="1">
      <alignment horizontal="left" vertical="center" wrapText="1"/>
    </xf>
    <xf numFmtId="2" fontId="4" fillId="0" borderId="12" xfId="0" applyNumberFormat="1"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4" xfId="0" applyBorder="1" applyAlignment="1">
      <alignment horizontal="left" vertical="center" wrapText="1"/>
    </xf>
    <xf numFmtId="0" fontId="4"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applyAlignment="1">
      <alignment vertical="center" wrapText="1"/>
    </xf>
    <xf numFmtId="0" fontId="10" fillId="0" borderId="11" xfId="0" applyFont="1" applyBorder="1" applyAlignment="1">
      <alignment vertical="center" wrapText="1"/>
    </xf>
    <xf numFmtId="0" fontId="10" fillId="0" borderId="17" xfId="0" applyFont="1" applyBorder="1" applyAlignment="1">
      <alignment vertical="center" wrapText="1"/>
    </xf>
    <xf numFmtId="0" fontId="10" fillId="0" borderId="18" xfId="0" applyFont="1" applyBorder="1" applyAlignment="1">
      <alignment vertical="center" wrapText="1"/>
    </xf>
    <xf numFmtId="0" fontId="4"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29" xfId="0" applyBorder="1" applyAlignment="1">
      <alignment vertical="center" wrapText="1"/>
    </xf>
    <xf numFmtId="0" fontId="4" fillId="0" borderId="14" xfId="0" applyFont="1" applyBorder="1" applyAlignment="1">
      <alignment horizontal="left" vertical="center" wrapText="1"/>
    </xf>
    <xf numFmtId="0" fontId="10" fillId="0" borderId="10" xfId="0" applyFont="1" applyBorder="1" applyAlignment="1">
      <alignment horizontal="left" vertical="top" wrapText="1" indent="4"/>
    </xf>
    <xf numFmtId="0" fontId="10" fillId="0" borderId="14" xfId="0" applyFont="1" applyBorder="1" applyAlignment="1">
      <alignment horizontal="left" vertical="top" wrapText="1" indent="4"/>
    </xf>
    <xf numFmtId="3" fontId="4" fillId="0" borderId="12" xfId="0" applyNumberFormat="1" applyFont="1" applyBorder="1" applyAlignment="1">
      <alignment horizontal="center" vertical="center" wrapText="1"/>
    </xf>
    <xf numFmtId="3" fontId="4" fillId="0" borderId="13"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7" fillId="0" borderId="0" xfId="0" applyFont="1" applyAlignment="1">
      <alignment horizontal="center" wrapText="1"/>
    </xf>
    <xf numFmtId="0" fontId="8" fillId="0" borderId="0" xfId="0" applyFont="1" applyAlignment="1">
      <alignment wrapText="1"/>
    </xf>
    <xf numFmtId="0" fontId="8" fillId="0" borderId="24" xfId="0" applyFont="1" applyBorder="1" applyAlignment="1">
      <alignment wrapText="1"/>
    </xf>
    <xf numFmtId="0" fontId="10" fillId="0" borderId="11" xfId="0" applyFont="1" applyBorder="1" applyAlignment="1">
      <alignment horizontal="left" wrapText="1"/>
    </xf>
    <xf numFmtId="0" fontId="4" fillId="0" borderId="17" xfId="0" applyFont="1" applyBorder="1" applyAlignment="1">
      <alignment horizontal="left" wrapText="1"/>
    </xf>
    <xf numFmtId="0" fontId="4" fillId="0" borderId="18" xfId="0" applyFont="1" applyBorder="1" applyAlignment="1">
      <alignment horizontal="left" wrapText="1"/>
    </xf>
    <xf numFmtId="0" fontId="7" fillId="0" borderId="0" xfId="0" applyFont="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9"/>
  <sheetViews>
    <sheetView zoomScalePageLayoutView="0" workbookViewId="0" topLeftCell="A14">
      <selection activeCell="J25" sqref="J25"/>
    </sheetView>
  </sheetViews>
  <sheetFormatPr defaultColWidth="9.140625" defaultRowHeight="12.75"/>
  <cols>
    <col min="1" max="1" width="4.00390625" style="1" customWidth="1"/>
    <col min="2" max="2" width="29.8515625" style="1" customWidth="1"/>
    <col min="3" max="3" width="20.140625" style="1" customWidth="1"/>
    <col min="4" max="4" width="4.8515625" style="1" customWidth="1"/>
    <col min="5" max="5" width="6.00390625" style="1" customWidth="1"/>
    <col min="6" max="6" width="4.7109375" style="1" customWidth="1"/>
    <col min="7" max="7" width="3.8515625" style="1" customWidth="1"/>
    <col min="8" max="8" width="5.8515625" style="1" customWidth="1"/>
    <col min="9" max="9" width="5.421875" style="1" customWidth="1"/>
    <col min="10" max="10" width="12.57421875" style="1" customWidth="1"/>
    <col min="11" max="11" width="11.00390625" style="1" customWidth="1"/>
    <col min="12" max="12" width="11.28125" style="1" customWidth="1"/>
    <col min="13" max="13" width="13.00390625" style="1" customWidth="1"/>
    <col min="14" max="14" width="14.28125" style="1" customWidth="1"/>
    <col min="15" max="16384" width="9.140625" style="1" customWidth="1"/>
  </cols>
  <sheetData>
    <row r="1" spans="1:14" ht="11.25">
      <c r="A1" s="138" t="s">
        <v>9</v>
      </c>
      <c r="B1" s="139"/>
      <c r="C1" s="139"/>
      <c r="D1" s="139"/>
      <c r="E1" s="139"/>
      <c r="F1" s="139"/>
      <c r="G1" s="139"/>
      <c r="H1" s="139"/>
      <c r="I1" s="139"/>
      <c r="J1" s="139"/>
      <c r="K1" s="139"/>
      <c r="L1" s="139"/>
      <c r="M1" s="139"/>
      <c r="N1" s="139"/>
    </row>
    <row r="2" spans="1:14" ht="11.25" customHeight="1">
      <c r="A2" s="140"/>
      <c r="B2" s="140"/>
      <c r="C2" s="140"/>
      <c r="D2" s="140"/>
      <c r="E2" s="140"/>
      <c r="F2" s="140"/>
      <c r="G2" s="140"/>
      <c r="H2" s="140"/>
      <c r="I2" s="140"/>
      <c r="J2" s="140"/>
      <c r="K2" s="140"/>
      <c r="L2" s="140"/>
      <c r="M2" s="140"/>
      <c r="N2" s="140"/>
    </row>
    <row r="3" spans="1:14" ht="25.5" customHeight="1">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5" customHeight="1">
      <c r="A4" s="135"/>
      <c r="B4" s="135"/>
      <c r="C4" s="135"/>
      <c r="D4" s="135"/>
      <c r="E4" s="135"/>
      <c r="F4" s="135"/>
      <c r="G4" s="135"/>
      <c r="H4" s="81"/>
      <c r="I4" s="135"/>
      <c r="J4" s="135"/>
      <c r="K4" s="135"/>
      <c r="L4" s="135"/>
      <c r="M4" s="135"/>
      <c r="N4" s="135"/>
    </row>
    <row r="5" spans="1:14" ht="11.25">
      <c r="A5" s="135"/>
      <c r="B5" s="135"/>
      <c r="C5" s="135"/>
      <c r="D5" s="135"/>
      <c r="E5" s="135"/>
      <c r="F5" s="135"/>
      <c r="G5" s="135"/>
      <c r="H5" s="81"/>
      <c r="I5" s="135"/>
      <c r="J5" s="135"/>
      <c r="K5" s="135"/>
      <c r="L5" s="136"/>
      <c r="M5" s="135" t="s">
        <v>18</v>
      </c>
      <c r="N5" s="137"/>
    </row>
    <row r="6" spans="1:14" ht="11.25">
      <c r="A6" s="135"/>
      <c r="B6" s="135"/>
      <c r="C6" s="135"/>
      <c r="D6" s="135"/>
      <c r="E6" s="135"/>
      <c r="F6" s="135"/>
      <c r="G6" s="135"/>
      <c r="H6" s="81"/>
      <c r="I6" s="135"/>
      <c r="J6" s="2" t="s">
        <v>18</v>
      </c>
      <c r="K6" s="2" t="s">
        <v>18</v>
      </c>
      <c r="L6" s="4" t="s">
        <v>18</v>
      </c>
      <c r="M6" s="81"/>
      <c r="N6" s="137"/>
    </row>
    <row r="7" spans="1:14" ht="11.25">
      <c r="A7" s="130" t="s">
        <v>19</v>
      </c>
      <c r="B7" s="130"/>
      <c r="C7" s="130"/>
      <c r="D7" s="130"/>
      <c r="E7" s="130"/>
      <c r="F7" s="130"/>
      <c r="G7" s="130"/>
      <c r="H7" s="130"/>
      <c r="I7" s="130"/>
      <c r="J7" s="130"/>
      <c r="K7" s="130"/>
      <c r="L7" s="130"/>
      <c r="M7" s="131"/>
      <c r="N7" s="130"/>
    </row>
    <row r="8" spans="1:14" ht="13.5" customHeight="1">
      <c r="A8" s="5" t="s">
        <v>20</v>
      </c>
      <c r="B8" s="5" t="s">
        <v>21</v>
      </c>
      <c r="C8" s="5" t="s">
        <v>22</v>
      </c>
      <c r="D8" s="5" t="s">
        <v>23</v>
      </c>
      <c r="E8" s="5" t="s">
        <v>24</v>
      </c>
      <c r="F8" s="5" t="s">
        <v>25</v>
      </c>
      <c r="G8" s="5" t="s">
        <v>26</v>
      </c>
      <c r="H8" s="5" t="s">
        <v>27</v>
      </c>
      <c r="I8" s="5" t="s">
        <v>28</v>
      </c>
      <c r="J8" s="5" t="s">
        <v>29</v>
      </c>
      <c r="K8" s="5" t="s">
        <v>30</v>
      </c>
      <c r="L8" s="5" t="s">
        <v>31</v>
      </c>
      <c r="M8" s="6" t="s">
        <v>32</v>
      </c>
      <c r="N8" s="5" t="s">
        <v>33</v>
      </c>
    </row>
    <row r="9" spans="1:14" s="13" customFormat="1" ht="52.5" customHeight="1">
      <c r="A9" s="2" t="s">
        <v>1</v>
      </c>
      <c r="B9" s="3" t="s">
        <v>34</v>
      </c>
      <c r="C9" s="7" t="s">
        <v>35</v>
      </c>
      <c r="D9" s="2" t="s">
        <v>36</v>
      </c>
      <c r="E9" s="2" t="s">
        <v>37</v>
      </c>
      <c r="F9" s="8" t="s">
        <v>38</v>
      </c>
      <c r="G9" s="2" t="s">
        <v>3</v>
      </c>
      <c r="H9" s="2" t="s">
        <v>39</v>
      </c>
      <c r="I9" s="9" t="s">
        <v>40</v>
      </c>
      <c r="J9" s="10">
        <v>65000000</v>
      </c>
      <c r="K9" s="10"/>
      <c r="L9" s="11"/>
      <c r="M9" s="12">
        <v>6250000</v>
      </c>
      <c r="N9" s="2"/>
    </row>
    <row r="10" spans="1:14" s="13" customFormat="1" ht="27.75" customHeight="1">
      <c r="A10" s="79" t="s">
        <v>41</v>
      </c>
      <c r="B10" s="113" t="s">
        <v>42</v>
      </c>
      <c r="C10" s="113" t="s">
        <v>43</v>
      </c>
      <c r="D10" s="79" t="s">
        <v>36</v>
      </c>
      <c r="E10" s="8" t="s">
        <v>37</v>
      </c>
      <c r="F10" s="8" t="s">
        <v>38</v>
      </c>
      <c r="G10" s="79" t="s">
        <v>3</v>
      </c>
      <c r="H10" s="79" t="s">
        <v>44</v>
      </c>
      <c r="I10" s="132" t="s">
        <v>45</v>
      </c>
      <c r="J10" s="94">
        <v>206700000</v>
      </c>
      <c r="K10" s="10"/>
      <c r="L10" s="10"/>
      <c r="M10" s="11">
        <v>3500000</v>
      </c>
      <c r="N10" s="125" t="s">
        <v>46</v>
      </c>
    </row>
    <row r="11" spans="1:14" s="13" customFormat="1" ht="27.75" customHeight="1">
      <c r="A11" s="116"/>
      <c r="B11" s="114"/>
      <c r="C11" s="114"/>
      <c r="D11" s="116"/>
      <c r="E11" s="8">
        <v>60015</v>
      </c>
      <c r="F11" s="8">
        <v>6057</v>
      </c>
      <c r="G11" s="116"/>
      <c r="H11" s="116"/>
      <c r="I11" s="133"/>
      <c r="J11" s="95"/>
      <c r="K11" s="10"/>
      <c r="L11" s="10"/>
      <c r="M11" s="11">
        <v>11713353</v>
      </c>
      <c r="N11" s="126"/>
    </row>
    <row r="12" spans="1:14" s="13" customFormat="1" ht="27.75" customHeight="1">
      <c r="A12" s="80"/>
      <c r="B12" s="129"/>
      <c r="C12" s="129"/>
      <c r="D12" s="80"/>
      <c r="E12" s="8">
        <v>60015</v>
      </c>
      <c r="F12" s="8">
        <v>6059</v>
      </c>
      <c r="G12" s="80"/>
      <c r="H12" s="80"/>
      <c r="I12" s="134"/>
      <c r="J12" s="96"/>
      <c r="K12" s="10"/>
      <c r="L12" s="10"/>
      <c r="M12" s="11">
        <v>29786647</v>
      </c>
      <c r="N12" s="127"/>
    </row>
    <row r="13" spans="1:14" s="13" customFormat="1" ht="43.5" customHeight="1">
      <c r="A13" s="2" t="s">
        <v>47</v>
      </c>
      <c r="B13" s="7" t="s">
        <v>48</v>
      </c>
      <c r="C13" s="7" t="s">
        <v>49</v>
      </c>
      <c r="D13" s="2" t="s">
        <v>36</v>
      </c>
      <c r="E13" s="2" t="s">
        <v>37</v>
      </c>
      <c r="F13" s="2" t="s">
        <v>38</v>
      </c>
      <c r="G13" s="2" t="s">
        <v>3</v>
      </c>
      <c r="H13" s="2">
        <v>6.5</v>
      </c>
      <c r="I13" s="2" t="s">
        <v>50</v>
      </c>
      <c r="J13" s="19">
        <v>27000000</v>
      </c>
      <c r="K13" s="19"/>
      <c r="L13" s="19"/>
      <c r="M13" s="12">
        <v>4500000</v>
      </c>
      <c r="N13" s="20" t="s">
        <v>51</v>
      </c>
    </row>
    <row r="14" spans="1:15" s="13" customFormat="1" ht="50.25" customHeight="1">
      <c r="A14" s="2" t="s">
        <v>52</v>
      </c>
      <c r="B14" s="3" t="s">
        <v>53</v>
      </c>
      <c r="C14" s="3" t="s">
        <v>54</v>
      </c>
      <c r="D14" s="16" t="s">
        <v>36</v>
      </c>
      <c r="E14" s="2" t="s">
        <v>37</v>
      </c>
      <c r="F14" s="2" t="s">
        <v>38</v>
      </c>
      <c r="G14" s="2" t="s">
        <v>2</v>
      </c>
      <c r="H14" s="2"/>
      <c r="I14" s="2">
        <v>2014</v>
      </c>
      <c r="J14" s="19">
        <v>500000</v>
      </c>
      <c r="K14" s="19"/>
      <c r="L14" s="19"/>
      <c r="M14" s="12">
        <v>500000</v>
      </c>
      <c r="N14" s="20"/>
      <c r="O14" s="21"/>
    </row>
    <row r="15" spans="1:15" s="13" customFormat="1" ht="39" customHeight="1">
      <c r="A15" s="79" t="s">
        <v>56</v>
      </c>
      <c r="B15" s="122" t="s">
        <v>57</v>
      </c>
      <c r="C15" s="113" t="s">
        <v>58</v>
      </c>
      <c r="D15" s="79" t="s">
        <v>36</v>
      </c>
      <c r="E15" s="79" t="s">
        <v>37</v>
      </c>
      <c r="F15" s="2" t="s">
        <v>38</v>
      </c>
      <c r="G15" s="79" t="s">
        <v>3</v>
      </c>
      <c r="H15" s="79" t="s">
        <v>59</v>
      </c>
      <c r="I15" s="79" t="s">
        <v>60</v>
      </c>
      <c r="J15" s="94">
        <v>158908000</v>
      </c>
      <c r="K15" s="22"/>
      <c r="L15" s="10">
        <v>500000</v>
      </c>
      <c r="M15" s="11">
        <v>5319000</v>
      </c>
      <c r="N15" s="125" t="s">
        <v>61</v>
      </c>
      <c r="O15" s="23"/>
    </row>
    <row r="16" spans="1:15" s="13" customFormat="1" ht="40.5" customHeight="1">
      <c r="A16" s="116"/>
      <c r="B16" s="128"/>
      <c r="C16" s="114"/>
      <c r="D16" s="116"/>
      <c r="E16" s="116"/>
      <c r="F16" s="2">
        <v>6057</v>
      </c>
      <c r="G16" s="116"/>
      <c r="H16" s="116"/>
      <c r="I16" s="116"/>
      <c r="J16" s="95"/>
      <c r="K16" s="15"/>
      <c r="L16" s="15"/>
      <c r="M16" s="24">
        <v>10750000</v>
      </c>
      <c r="N16" s="126"/>
      <c r="O16" s="23"/>
    </row>
    <row r="17" spans="1:15" s="13" customFormat="1" ht="45.75" customHeight="1">
      <c r="A17" s="80"/>
      <c r="B17" s="25" t="s">
        <v>62</v>
      </c>
      <c r="C17" s="129"/>
      <c r="D17" s="80"/>
      <c r="E17" s="80"/>
      <c r="F17" s="2">
        <v>6059</v>
      </c>
      <c r="G17" s="80"/>
      <c r="H17" s="80"/>
      <c r="I17" s="80"/>
      <c r="J17" s="96"/>
      <c r="K17" s="18"/>
      <c r="L17" s="26"/>
      <c r="M17" s="27">
        <v>2250000</v>
      </c>
      <c r="N17" s="127"/>
      <c r="O17" s="23"/>
    </row>
    <row r="18" spans="1:15" s="13" customFormat="1" ht="33" customHeight="1">
      <c r="A18" s="2" t="s">
        <v>63</v>
      </c>
      <c r="B18" s="17" t="s">
        <v>64</v>
      </c>
      <c r="C18" s="3"/>
      <c r="D18" s="2">
        <v>600</v>
      </c>
      <c r="E18" s="2">
        <v>60015</v>
      </c>
      <c r="F18" s="2">
        <v>6060</v>
      </c>
      <c r="G18" s="2"/>
      <c r="H18" s="2"/>
      <c r="I18" s="2">
        <v>2014</v>
      </c>
      <c r="J18" s="19">
        <v>4500000</v>
      </c>
      <c r="K18" s="19"/>
      <c r="L18" s="19"/>
      <c r="M18" s="12">
        <v>2000000</v>
      </c>
      <c r="N18" s="2"/>
      <c r="O18" s="23"/>
    </row>
    <row r="19" spans="1:15" s="13" customFormat="1" ht="33" customHeight="1">
      <c r="A19" s="2" t="s">
        <v>96</v>
      </c>
      <c r="B19" s="17" t="s">
        <v>145</v>
      </c>
      <c r="C19" s="3" t="s">
        <v>144</v>
      </c>
      <c r="D19" s="2">
        <v>600</v>
      </c>
      <c r="E19" s="2">
        <v>60015</v>
      </c>
      <c r="F19" s="2">
        <v>6050</v>
      </c>
      <c r="G19" s="2"/>
      <c r="H19" s="2"/>
      <c r="I19" s="2">
        <v>2014</v>
      </c>
      <c r="J19" s="19">
        <v>1400000</v>
      </c>
      <c r="K19" s="19"/>
      <c r="L19" s="19"/>
      <c r="M19" s="12">
        <v>730000</v>
      </c>
      <c r="N19" s="2"/>
      <c r="O19" s="23"/>
    </row>
    <row r="20" spans="1:15" s="13" customFormat="1" ht="12.75">
      <c r="A20" s="97" t="s">
        <v>65</v>
      </c>
      <c r="B20" s="81"/>
      <c r="C20" s="81"/>
      <c r="D20" s="81"/>
      <c r="E20" s="81"/>
      <c r="F20" s="81"/>
      <c r="G20" s="81"/>
      <c r="H20" s="81"/>
      <c r="I20" s="81"/>
      <c r="J20" s="81"/>
      <c r="K20" s="81"/>
      <c r="L20" s="81"/>
      <c r="M20" s="29">
        <f>M9+M10+M11+M12+M13+M14+M15+M16+M17+M18+M19</f>
        <v>77299000</v>
      </c>
      <c r="N20" s="30"/>
      <c r="O20" s="31"/>
    </row>
    <row r="21" spans="1:23" s="13" customFormat="1" ht="11.25">
      <c r="A21" s="97" t="s">
        <v>66</v>
      </c>
      <c r="B21" s="81"/>
      <c r="C21" s="81"/>
      <c r="D21" s="81"/>
      <c r="E21" s="81"/>
      <c r="F21" s="81"/>
      <c r="G21" s="81"/>
      <c r="H21" s="81"/>
      <c r="I21" s="81"/>
      <c r="J21" s="81"/>
      <c r="K21" s="81"/>
      <c r="L21" s="81"/>
      <c r="M21" s="81"/>
      <c r="N21" s="81"/>
      <c r="O21" s="31"/>
      <c r="P21" s="31"/>
      <c r="Q21" s="31"/>
      <c r="R21" s="31"/>
      <c r="S21" s="31"/>
      <c r="T21" s="31"/>
      <c r="U21" s="31"/>
      <c r="V21" s="31"/>
      <c r="W21" s="32"/>
    </row>
    <row r="22" spans="1:23" s="13" customFormat="1" ht="11.25">
      <c r="A22" s="2" t="s">
        <v>20</v>
      </c>
      <c r="B22" s="2" t="s">
        <v>21</v>
      </c>
      <c r="C22" s="2" t="s">
        <v>22</v>
      </c>
      <c r="D22" s="2" t="s">
        <v>23</v>
      </c>
      <c r="E22" s="2" t="s">
        <v>24</v>
      </c>
      <c r="F22" s="2">
        <v>6</v>
      </c>
      <c r="G22" s="2">
        <v>7</v>
      </c>
      <c r="H22" s="2">
        <v>8</v>
      </c>
      <c r="I22" s="2">
        <v>9</v>
      </c>
      <c r="J22" s="2">
        <v>10</v>
      </c>
      <c r="K22" s="2">
        <v>11</v>
      </c>
      <c r="L22" s="2">
        <v>12</v>
      </c>
      <c r="M22" s="33">
        <v>13</v>
      </c>
      <c r="N22" s="2">
        <v>14</v>
      </c>
      <c r="O22" s="34"/>
      <c r="P22" s="34"/>
      <c r="Q22" s="34"/>
      <c r="R22" s="34"/>
      <c r="S22" s="34"/>
      <c r="T22" s="34"/>
      <c r="U22" s="34"/>
      <c r="V22" s="34"/>
      <c r="W22" s="32"/>
    </row>
    <row r="23" spans="1:23" s="13" customFormat="1" ht="48.75" customHeight="1">
      <c r="A23" s="2" t="s">
        <v>1</v>
      </c>
      <c r="B23" s="7" t="s">
        <v>67</v>
      </c>
      <c r="C23" s="3" t="s">
        <v>68</v>
      </c>
      <c r="D23" s="2">
        <v>600</v>
      </c>
      <c r="E23" s="2">
        <v>60016</v>
      </c>
      <c r="F23" s="2">
        <v>6050</v>
      </c>
      <c r="G23" s="2" t="s">
        <v>2</v>
      </c>
      <c r="H23" s="2"/>
      <c r="I23" s="2">
        <v>2014</v>
      </c>
      <c r="J23" s="76">
        <v>2100000</v>
      </c>
      <c r="K23" s="19"/>
      <c r="L23" s="19"/>
      <c r="M23" s="76">
        <v>2100000</v>
      </c>
      <c r="N23" s="2"/>
      <c r="O23" s="34"/>
      <c r="P23" s="34"/>
      <c r="Q23" s="34"/>
      <c r="R23" s="34"/>
      <c r="S23" s="34"/>
      <c r="T23" s="34"/>
      <c r="U23" s="34"/>
      <c r="V23" s="23"/>
      <c r="W23" s="32"/>
    </row>
    <row r="24" spans="1:23" s="13" customFormat="1" ht="60" customHeight="1">
      <c r="A24" s="2" t="s">
        <v>41</v>
      </c>
      <c r="B24" s="72" t="s">
        <v>146</v>
      </c>
      <c r="C24" s="3" t="s">
        <v>69</v>
      </c>
      <c r="D24" s="2">
        <v>600</v>
      </c>
      <c r="E24" s="8">
        <v>60016</v>
      </c>
      <c r="F24" s="8">
        <v>6050</v>
      </c>
      <c r="G24" s="2" t="s">
        <v>2</v>
      </c>
      <c r="H24" s="69" t="s">
        <v>70</v>
      </c>
      <c r="I24" s="8">
        <v>2014</v>
      </c>
      <c r="J24" s="76">
        <v>2600000</v>
      </c>
      <c r="K24" s="10"/>
      <c r="L24" s="10"/>
      <c r="M24" s="75">
        <v>2600000</v>
      </c>
      <c r="N24" s="20" t="s">
        <v>71</v>
      </c>
      <c r="O24" s="34"/>
      <c r="P24" s="34"/>
      <c r="Q24" s="34"/>
      <c r="R24" s="34"/>
      <c r="S24" s="34"/>
      <c r="T24" s="34"/>
      <c r="U24" s="34"/>
      <c r="V24" s="23"/>
      <c r="W24" s="32"/>
    </row>
    <row r="25" spans="1:22" s="13" customFormat="1" ht="39" customHeight="1">
      <c r="A25" s="2" t="s">
        <v>47</v>
      </c>
      <c r="B25" s="35" t="s">
        <v>72</v>
      </c>
      <c r="C25" s="3" t="s">
        <v>69</v>
      </c>
      <c r="D25" s="2" t="s">
        <v>36</v>
      </c>
      <c r="E25" s="8" t="s">
        <v>73</v>
      </c>
      <c r="F25" s="8">
        <v>6050</v>
      </c>
      <c r="G25" s="2" t="s">
        <v>74</v>
      </c>
      <c r="H25" s="8" t="s">
        <v>75</v>
      </c>
      <c r="I25" s="8" t="s">
        <v>76</v>
      </c>
      <c r="J25" s="19">
        <v>800000</v>
      </c>
      <c r="K25" s="10"/>
      <c r="L25" s="10"/>
      <c r="M25" s="11">
        <v>300000</v>
      </c>
      <c r="N25" s="20" t="s">
        <v>77</v>
      </c>
      <c r="O25" s="34"/>
      <c r="P25" s="34"/>
      <c r="Q25" s="34"/>
      <c r="R25" s="34"/>
      <c r="S25" s="34"/>
      <c r="T25" s="34"/>
      <c r="U25" s="34"/>
      <c r="V25" s="34"/>
    </row>
    <row r="26" spans="1:24" s="13" customFormat="1" ht="66" customHeight="1">
      <c r="A26" s="2" t="s">
        <v>52</v>
      </c>
      <c r="B26" s="35" t="s">
        <v>78</v>
      </c>
      <c r="C26" s="3" t="s">
        <v>69</v>
      </c>
      <c r="D26" s="2">
        <v>600</v>
      </c>
      <c r="E26" s="2">
        <v>60016</v>
      </c>
      <c r="F26" s="2">
        <v>6050</v>
      </c>
      <c r="G26" s="2" t="s">
        <v>2</v>
      </c>
      <c r="H26" s="2" t="s">
        <v>79</v>
      </c>
      <c r="I26" s="2">
        <v>2014</v>
      </c>
      <c r="J26" s="19">
        <v>2200000</v>
      </c>
      <c r="K26" s="19"/>
      <c r="L26" s="19"/>
      <c r="M26" s="12">
        <v>1000</v>
      </c>
      <c r="N26" s="20" t="s">
        <v>80</v>
      </c>
      <c r="O26" s="34"/>
      <c r="P26" s="34"/>
      <c r="Q26" s="34"/>
      <c r="R26" s="34"/>
      <c r="S26" s="34"/>
      <c r="T26" s="34"/>
      <c r="U26" s="34"/>
      <c r="V26" s="34"/>
      <c r="W26" s="32"/>
      <c r="X26" s="32"/>
    </row>
    <row r="27" spans="1:24" s="13" customFormat="1" ht="42.75" customHeight="1">
      <c r="A27" s="2" t="s">
        <v>56</v>
      </c>
      <c r="B27" s="35" t="s">
        <v>81</v>
      </c>
      <c r="C27" s="3" t="s">
        <v>82</v>
      </c>
      <c r="D27" s="2" t="s">
        <v>36</v>
      </c>
      <c r="E27" s="2" t="s">
        <v>73</v>
      </c>
      <c r="F27" s="2">
        <v>6050</v>
      </c>
      <c r="G27" s="2" t="s">
        <v>83</v>
      </c>
      <c r="H27" s="2" t="s">
        <v>84</v>
      </c>
      <c r="I27" s="2">
        <v>2014</v>
      </c>
      <c r="J27" s="19">
        <v>4000000</v>
      </c>
      <c r="K27" s="19"/>
      <c r="L27" s="19"/>
      <c r="M27" s="11">
        <v>150000</v>
      </c>
      <c r="N27" s="20" t="s">
        <v>85</v>
      </c>
      <c r="O27" s="34"/>
      <c r="P27" s="34"/>
      <c r="Q27" s="34"/>
      <c r="R27" s="34"/>
      <c r="S27" s="34"/>
      <c r="T27" s="34"/>
      <c r="U27" s="34"/>
      <c r="V27" s="34"/>
      <c r="W27" s="32"/>
      <c r="X27" s="32"/>
    </row>
    <row r="28" spans="1:24" s="13" customFormat="1" ht="107.25" customHeight="1">
      <c r="A28" s="2" t="s">
        <v>63</v>
      </c>
      <c r="B28" s="73" t="s">
        <v>142</v>
      </c>
      <c r="C28" s="3" t="s">
        <v>86</v>
      </c>
      <c r="D28" s="2" t="s">
        <v>36</v>
      </c>
      <c r="E28" s="2" t="s">
        <v>73</v>
      </c>
      <c r="F28" s="2">
        <v>6050</v>
      </c>
      <c r="G28" s="2" t="s">
        <v>74</v>
      </c>
      <c r="H28" s="33" t="s">
        <v>87</v>
      </c>
      <c r="I28" s="2">
        <v>2014</v>
      </c>
      <c r="J28" s="76">
        <v>2519000</v>
      </c>
      <c r="K28" s="19"/>
      <c r="L28" s="19"/>
      <c r="M28" s="75">
        <v>2519000</v>
      </c>
      <c r="N28" s="20"/>
      <c r="O28" s="34"/>
      <c r="P28" s="34"/>
      <c r="Q28" s="34"/>
      <c r="R28" s="34"/>
      <c r="S28" s="34"/>
      <c r="T28" s="34"/>
      <c r="U28" s="34"/>
      <c r="V28" s="34"/>
      <c r="W28" s="32"/>
      <c r="X28" s="32"/>
    </row>
    <row r="29" spans="1:24" s="13" customFormat="1" ht="63.75" customHeight="1">
      <c r="A29" s="2" t="s">
        <v>96</v>
      </c>
      <c r="B29" s="35" t="s">
        <v>88</v>
      </c>
      <c r="C29" s="3" t="s">
        <v>69</v>
      </c>
      <c r="D29" s="2">
        <v>600</v>
      </c>
      <c r="E29" s="2">
        <v>60016</v>
      </c>
      <c r="F29" s="2">
        <v>6050</v>
      </c>
      <c r="G29" s="2" t="s">
        <v>83</v>
      </c>
      <c r="H29" s="2" t="s">
        <v>89</v>
      </c>
      <c r="I29" s="2">
        <v>2014</v>
      </c>
      <c r="J29" s="19">
        <v>2000000</v>
      </c>
      <c r="K29" s="19"/>
      <c r="L29" s="19"/>
      <c r="M29" s="11">
        <v>2751000</v>
      </c>
      <c r="N29" s="20" t="s">
        <v>153</v>
      </c>
      <c r="O29" s="34"/>
      <c r="P29" s="34"/>
      <c r="Q29" s="34"/>
      <c r="R29" s="34"/>
      <c r="S29" s="34"/>
      <c r="T29" s="34"/>
      <c r="U29" s="34"/>
      <c r="V29" s="34"/>
      <c r="W29" s="32"/>
      <c r="X29" s="32"/>
    </row>
    <row r="30" spans="1:24" s="13" customFormat="1" ht="39" customHeight="1">
      <c r="A30" s="2" t="s">
        <v>97</v>
      </c>
      <c r="B30" s="35" t="s">
        <v>90</v>
      </c>
      <c r="C30" s="3"/>
      <c r="D30" s="2">
        <v>600</v>
      </c>
      <c r="E30" s="2">
        <v>60016</v>
      </c>
      <c r="F30" s="2">
        <v>6060</v>
      </c>
      <c r="G30" s="2"/>
      <c r="H30" s="2"/>
      <c r="I30" s="2">
        <v>2014</v>
      </c>
      <c r="J30" s="19">
        <v>1500000</v>
      </c>
      <c r="K30" s="19"/>
      <c r="L30" s="19"/>
      <c r="M30" s="12">
        <v>1500000</v>
      </c>
      <c r="N30" s="20"/>
      <c r="O30" s="34"/>
      <c r="P30" s="34"/>
      <c r="Q30" s="34"/>
      <c r="R30" s="34"/>
      <c r="S30" s="34"/>
      <c r="T30" s="34"/>
      <c r="U30" s="34"/>
      <c r="V30" s="34"/>
      <c r="W30" s="32"/>
      <c r="X30" s="32"/>
    </row>
    <row r="31" spans="1:22" s="13" customFormat="1" ht="30.75" customHeight="1">
      <c r="A31" s="77" t="s">
        <v>98</v>
      </c>
      <c r="B31" s="37" t="s">
        <v>91</v>
      </c>
      <c r="C31" s="3" t="s">
        <v>92</v>
      </c>
      <c r="D31" s="2">
        <v>600</v>
      </c>
      <c r="E31" s="2">
        <v>60016</v>
      </c>
      <c r="F31" s="2">
        <v>6050</v>
      </c>
      <c r="G31" s="2" t="s">
        <v>2</v>
      </c>
      <c r="H31" s="2"/>
      <c r="I31" s="2">
        <v>2014</v>
      </c>
      <c r="J31" s="19">
        <v>100000</v>
      </c>
      <c r="K31" s="19"/>
      <c r="L31" s="19"/>
      <c r="M31" s="12">
        <v>100000</v>
      </c>
      <c r="N31" s="20" t="s">
        <v>93</v>
      </c>
      <c r="O31" s="34"/>
      <c r="P31" s="34"/>
      <c r="Q31" s="34"/>
      <c r="R31" s="34"/>
      <c r="S31" s="34"/>
      <c r="T31" s="34"/>
      <c r="U31" s="34"/>
      <c r="V31" s="34"/>
    </row>
    <row r="32" spans="1:22" s="13" customFormat="1" ht="30.75" customHeight="1">
      <c r="A32" s="36" t="s">
        <v>99</v>
      </c>
      <c r="B32" s="39" t="s">
        <v>154</v>
      </c>
      <c r="C32" s="3"/>
      <c r="D32" s="2">
        <v>600</v>
      </c>
      <c r="E32" s="2">
        <v>60016</v>
      </c>
      <c r="F32" s="2">
        <v>6050</v>
      </c>
      <c r="G32" s="2" t="s">
        <v>2</v>
      </c>
      <c r="H32" s="2"/>
      <c r="I32" s="2">
        <v>2014</v>
      </c>
      <c r="J32" s="76">
        <v>200000</v>
      </c>
      <c r="K32" s="19"/>
      <c r="L32" s="19"/>
      <c r="M32" s="76">
        <v>200000</v>
      </c>
      <c r="N32" s="20" t="s">
        <v>93</v>
      </c>
      <c r="O32" s="34"/>
      <c r="P32" s="34"/>
      <c r="Q32" s="34"/>
      <c r="R32" s="34"/>
      <c r="S32" s="34"/>
      <c r="T32" s="34"/>
      <c r="U32" s="34"/>
      <c r="V32" s="34"/>
    </row>
    <row r="33" spans="1:22" s="13" customFormat="1" ht="47.25" customHeight="1">
      <c r="A33" s="36" t="s">
        <v>100</v>
      </c>
      <c r="B33" s="39" t="s">
        <v>155</v>
      </c>
      <c r="C33" s="3"/>
      <c r="D33" s="2">
        <v>600</v>
      </c>
      <c r="E33" s="2">
        <v>60016</v>
      </c>
      <c r="F33" s="2">
        <v>6050</v>
      </c>
      <c r="G33" s="2" t="s">
        <v>2</v>
      </c>
      <c r="H33" s="2"/>
      <c r="I33" s="2">
        <v>2014</v>
      </c>
      <c r="J33" s="76">
        <v>85000</v>
      </c>
      <c r="K33" s="19"/>
      <c r="L33" s="19"/>
      <c r="M33" s="76">
        <v>85000</v>
      </c>
      <c r="N33" s="20" t="s">
        <v>93</v>
      </c>
      <c r="O33" s="34"/>
      <c r="P33" s="34"/>
      <c r="Q33" s="34"/>
      <c r="R33" s="34"/>
      <c r="S33" s="34"/>
      <c r="T33" s="34"/>
      <c r="U33" s="34"/>
      <c r="V33" s="34"/>
    </row>
    <row r="34" spans="1:23" s="13" customFormat="1" ht="12.75">
      <c r="A34" s="97" t="s">
        <v>94</v>
      </c>
      <c r="B34" s="81"/>
      <c r="C34" s="81"/>
      <c r="D34" s="81"/>
      <c r="E34" s="81"/>
      <c r="F34" s="81"/>
      <c r="G34" s="81"/>
      <c r="H34" s="81"/>
      <c r="I34" s="81"/>
      <c r="J34" s="81"/>
      <c r="K34" s="81"/>
      <c r="L34" s="81"/>
      <c r="M34" s="29">
        <f>SUM(M23+M24+M25+M26+M27+M28+M29+M30+M31+M32+M33)</f>
        <v>12306000</v>
      </c>
      <c r="N34" s="28"/>
      <c r="O34" s="31"/>
      <c r="P34" s="31"/>
      <c r="Q34" s="31"/>
      <c r="R34" s="31"/>
      <c r="S34" s="117"/>
      <c r="T34" s="117"/>
      <c r="U34" s="118"/>
      <c r="V34" s="118"/>
      <c r="W34" s="32"/>
    </row>
    <row r="35" spans="1:23" s="13" customFormat="1" ht="43.5" customHeight="1">
      <c r="A35" s="58"/>
      <c r="B35" s="59"/>
      <c r="C35" s="59"/>
      <c r="D35" s="59"/>
      <c r="E35" s="59"/>
      <c r="F35" s="59"/>
      <c r="G35" s="59"/>
      <c r="H35" s="59"/>
      <c r="I35" s="59"/>
      <c r="J35" s="59"/>
      <c r="K35" s="59"/>
      <c r="L35" s="59"/>
      <c r="M35" s="60"/>
      <c r="N35" s="58"/>
      <c r="O35" s="31"/>
      <c r="P35" s="31"/>
      <c r="Q35" s="31"/>
      <c r="R35" s="31"/>
      <c r="S35" s="38"/>
      <c r="T35" s="38"/>
      <c r="U35" s="23"/>
      <c r="V35" s="23"/>
      <c r="W35" s="32"/>
    </row>
    <row r="36" spans="1:22" s="13" customFormat="1" ht="11.25">
      <c r="A36" s="97" t="s">
        <v>95</v>
      </c>
      <c r="B36" s="81"/>
      <c r="C36" s="81"/>
      <c r="D36" s="81"/>
      <c r="E36" s="81"/>
      <c r="F36" s="81"/>
      <c r="G36" s="81"/>
      <c r="H36" s="81"/>
      <c r="I36" s="81"/>
      <c r="J36" s="81"/>
      <c r="K36" s="81"/>
      <c r="L36" s="81"/>
      <c r="M36" s="81"/>
      <c r="N36" s="81"/>
      <c r="O36" s="31"/>
      <c r="P36" s="31"/>
      <c r="Q36" s="31"/>
      <c r="R36" s="31"/>
      <c r="S36" s="31"/>
      <c r="T36" s="31"/>
      <c r="U36" s="31"/>
      <c r="V36" s="31"/>
    </row>
    <row r="37" spans="1:22" s="13" customFormat="1" ht="11.25">
      <c r="A37" s="2" t="s">
        <v>1</v>
      </c>
      <c r="B37" s="2" t="s">
        <v>41</v>
      </c>
      <c r="C37" s="2" t="s">
        <v>47</v>
      </c>
      <c r="D37" s="2" t="s">
        <v>52</v>
      </c>
      <c r="E37" s="2" t="s">
        <v>56</v>
      </c>
      <c r="F37" s="2" t="s">
        <v>63</v>
      </c>
      <c r="G37" s="2" t="s">
        <v>96</v>
      </c>
      <c r="H37" s="2" t="s">
        <v>97</v>
      </c>
      <c r="I37" s="2" t="s">
        <v>98</v>
      </c>
      <c r="J37" s="2" t="s">
        <v>99</v>
      </c>
      <c r="K37" s="2" t="s">
        <v>100</v>
      </c>
      <c r="L37" s="2" t="s">
        <v>101</v>
      </c>
      <c r="M37" s="2" t="s">
        <v>102</v>
      </c>
      <c r="N37" s="2" t="s">
        <v>103</v>
      </c>
      <c r="O37" s="34"/>
      <c r="P37" s="34"/>
      <c r="Q37" s="34"/>
      <c r="R37" s="34"/>
      <c r="S37" s="34"/>
      <c r="T37" s="34"/>
      <c r="U37" s="34"/>
      <c r="V37" s="34"/>
    </row>
    <row r="38" spans="1:22" s="13" customFormat="1" ht="49.5" customHeight="1">
      <c r="A38" s="2" t="s">
        <v>1</v>
      </c>
      <c r="B38" s="3" t="s">
        <v>67</v>
      </c>
      <c r="C38" s="3" t="s">
        <v>68</v>
      </c>
      <c r="D38" s="2" t="s">
        <v>36</v>
      </c>
      <c r="E38" s="2" t="s">
        <v>104</v>
      </c>
      <c r="F38" s="2">
        <v>6050</v>
      </c>
      <c r="G38" s="2" t="s">
        <v>2</v>
      </c>
      <c r="H38" s="2"/>
      <c r="I38" s="2">
        <v>2014</v>
      </c>
      <c r="J38" s="19">
        <v>2000000</v>
      </c>
      <c r="K38" s="19"/>
      <c r="L38" s="19"/>
      <c r="M38" s="12">
        <v>2000000</v>
      </c>
      <c r="N38" s="2"/>
      <c r="O38" s="34"/>
      <c r="P38" s="34"/>
      <c r="Q38" s="34"/>
      <c r="R38" s="34"/>
      <c r="S38" s="34"/>
      <c r="T38" s="34"/>
      <c r="U38" s="34"/>
      <c r="V38" s="23"/>
    </row>
    <row r="39" spans="1:23" s="13" customFormat="1" ht="45" customHeight="1">
      <c r="A39" s="2" t="s">
        <v>41</v>
      </c>
      <c r="B39" s="7" t="s">
        <v>105</v>
      </c>
      <c r="C39" s="7" t="s">
        <v>106</v>
      </c>
      <c r="D39" s="2">
        <v>600</v>
      </c>
      <c r="E39" s="2" t="s">
        <v>104</v>
      </c>
      <c r="F39" s="2" t="s">
        <v>38</v>
      </c>
      <c r="G39" s="2" t="s">
        <v>107</v>
      </c>
      <c r="H39" s="2"/>
      <c r="I39" s="2" t="s">
        <v>76</v>
      </c>
      <c r="J39" s="19">
        <v>200000</v>
      </c>
      <c r="K39" s="19"/>
      <c r="L39" s="19"/>
      <c r="M39" s="19">
        <v>160400</v>
      </c>
      <c r="N39" s="20" t="s">
        <v>108</v>
      </c>
      <c r="O39" s="34"/>
      <c r="P39" s="34"/>
      <c r="Q39" s="34"/>
      <c r="R39" s="34"/>
      <c r="S39" s="34"/>
      <c r="T39" s="34"/>
      <c r="U39" s="34"/>
      <c r="V39" s="21"/>
      <c r="W39" s="32"/>
    </row>
    <row r="40" spans="1:23" s="13" customFormat="1" ht="32.25" customHeight="1">
      <c r="A40" s="2" t="s">
        <v>47</v>
      </c>
      <c r="B40" s="7" t="s">
        <v>140</v>
      </c>
      <c r="C40" s="14" t="s">
        <v>109</v>
      </c>
      <c r="D40" s="8">
        <v>600</v>
      </c>
      <c r="E40" s="8">
        <v>60017</v>
      </c>
      <c r="F40" s="8">
        <v>6050</v>
      </c>
      <c r="G40" s="8" t="s">
        <v>3</v>
      </c>
      <c r="H40" s="8" t="s">
        <v>110</v>
      </c>
      <c r="I40" s="8" t="s">
        <v>55</v>
      </c>
      <c r="J40" s="10">
        <v>800000</v>
      </c>
      <c r="K40" s="10"/>
      <c r="L40" s="10">
        <v>200000</v>
      </c>
      <c r="M40" s="11">
        <v>600000</v>
      </c>
      <c r="N40" s="20" t="s">
        <v>111</v>
      </c>
      <c r="O40" s="34"/>
      <c r="P40" s="34"/>
      <c r="Q40" s="34"/>
      <c r="R40" s="34"/>
      <c r="S40" s="34"/>
      <c r="T40" s="34"/>
      <c r="U40" s="34"/>
      <c r="V40" s="21"/>
      <c r="W40" s="32"/>
    </row>
    <row r="41" spans="1:23" s="13" customFormat="1" ht="51.75" customHeight="1">
      <c r="A41" s="2" t="s">
        <v>52</v>
      </c>
      <c r="B41" s="14" t="s">
        <v>112</v>
      </c>
      <c r="C41" s="14" t="s">
        <v>109</v>
      </c>
      <c r="D41" s="8">
        <v>600</v>
      </c>
      <c r="E41" s="8">
        <v>60017</v>
      </c>
      <c r="F41" s="8">
        <v>6050</v>
      </c>
      <c r="G41" s="8" t="s">
        <v>3</v>
      </c>
      <c r="H41" s="8" t="s">
        <v>113</v>
      </c>
      <c r="I41" s="8" t="s">
        <v>114</v>
      </c>
      <c r="J41" s="10">
        <v>1250000</v>
      </c>
      <c r="K41" s="10"/>
      <c r="L41" s="10"/>
      <c r="M41" s="11">
        <v>710000</v>
      </c>
      <c r="N41" s="20" t="s">
        <v>152</v>
      </c>
      <c r="O41" s="34"/>
      <c r="P41" s="34"/>
      <c r="Q41" s="34"/>
      <c r="R41" s="34"/>
      <c r="S41" s="34"/>
      <c r="T41" s="34"/>
      <c r="U41" s="34"/>
      <c r="V41" s="21"/>
      <c r="W41" s="32"/>
    </row>
    <row r="42" spans="1:23" s="13" customFormat="1" ht="42.75" customHeight="1">
      <c r="A42" s="2" t="s">
        <v>56</v>
      </c>
      <c r="B42" s="14" t="s">
        <v>115</v>
      </c>
      <c r="C42" s="14" t="s">
        <v>116</v>
      </c>
      <c r="D42" s="8">
        <v>600</v>
      </c>
      <c r="E42" s="8" t="s">
        <v>104</v>
      </c>
      <c r="F42" s="8" t="s">
        <v>38</v>
      </c>
      <c r="G42" s="8" t="s">
        <v>2</v>
      </c>
      <c r="H42" s="8" t="s">
        <v>117</v>
      </c>
      <c r="I42" s="8" t="s">
        <v>76</v>
      </c>
      <c r="J42" s="10">
        <v>2000000</v>
      </c>
      <c r="K42" s="10"/>
      <c r="L42" s="10"/>
      <c r="M42" s="10">
        <v>500000</v>
      </c>
      <c r="N42" s="20" t="s">
        <v>111</v>
      </c>
      <c r="O42" s="34"/>
      <c r="P42" s="34"/>
      <c r="Q42" s="34"/>
      <c r="R42" s="34"/>
      <c r="S42" s="34"/>
      <c r="T42" s="34"/>
      <c r="U42" s="34"/>
      <c r="V42" s="21"/>
      <c r="W42" s="32"/>
    </row>
    <row r="43" spans="1:23" s="13" customFormat="1" ht="14.25" customHeight="1">
      <c r="A43" s="119" t="s">
        <v>118</v>
      </c>
      <c r="B43" s="120"/>
      <c r="C43" s="120"/>
      <c r="D43" s="120"/>
      <c r="E43" s="120"/>
      <c r="F43" s="120"/>
      <c r="G43" s="120"/>
      <c r="H43" s="120"/>
      <c r="I43" s="120"/>
      <c r="J43" s="120"/>
      <c r="K43" s="120"/>
      <c r="L43" s="121"/>
      <c r="M43" s="29">
        <f>M38+M39+M40+M41+M42</f>
        <v>3970400</v>
      </c>
      <c r="N43" s="28"/>
      <c r="O43" s="31"/>
      <c r="P43" s="31"/>
      <c r="Q43" s="31"/>
      <c r="R43" s="31"/>
      <c r="S43" s="31"/>
      <c r="T43" s="38"/>
      <c r="U43" s="38"/>
      <c r="V43" s="23"/>
      <c r="W43" s="32"/>
    </row>
    <row r="44" spans="1:23" s="13" customFormat="1" ht="14.25" customHeight="1">
      <c r="A44" s="97" t="s">
        <v>119</v>
      </c>
      <c r="B44" s="81"/>
      <c r="C44" s="81"/>
      <c r="D44" s="81"/>
      <c r="E44" s="81"/>
      <c r="F44" s="81"/>
      <c r="G44" s="81"/>
      <c r="H44" s="81"/>
      <c r="I44" s="81"/>
      <c r="J44" s="81"/>
      <c r="K44" s="81"/>
      <c r="L44" s="81"/>
      <c r="M44" s="81"/>
      <c r="N44" s="81"/>
      <c r="O44" s="31"/>
      <c r="P44" s="31"/>
      <c r="Q44" s="31"/>
      <c r="R44" s="31"/>
      <c r="S44" s="31"/>
      <c r="T44" s="38"/>
      <c r="U44" s="38"/>
      <c r="V44" s="23"/>
      <c r="W44" s="32"/>
    </row>
    <row r="45" spans="1:23" s="13" customFormat="1" ht="14.25" customHeight="1">
      <c r="A45" s="2" t="s">
        <v>1</v>
      </c>
      <c r="B45" s="2" t="s">
        <v>41</v>
      </c>
      <c r="C45" s="2" t="s">
        <v>47</v>
      </c>
      <c r="D45" s="2" t="s">
        <v>52</v>
      </c>
      <c r="E45" s="2" t="s">
        <v>56</v>
      </c>
      <c r="F45" s="2" t="s">
        <v>63</v>
      </c>
      <c r="G45" s="2" t="s">
        <v>96</v>
      </c>
      <c r="H45" s="2" t="s">
        <v>97</v>
      </c>
      <c r="I45" s="2" t="s">
        <v>98</v>
      </c>
      <c r="J45" s="2" t="s">
        <v>99</v>
      </c>
      <c r="K45" s="2" t="s">
        <v>100</v>
      </c>
      <c r="L45" s="2" t="s">
        <v>101</v>
      </c>
      <c r="M45" s="2" t="s">
        <v>102</v>
      </c>
      <c r="N45" s="2" t="s">
        <v>103</v>
      </c>
      <c r="O45" s="31"/>
      <c r="P45" s="31"/>
      <c r="Q45" s="31"/>
      <c r="R45" s="31"/>
      <c r="S45" s="31"/>
      <c r="T45" s="38"/>
      <c r="U45" s="38"/>
      <c r="V45" s="23"/>
      <c r="W45" s="32"/>
    </row>
    <row r="46" spans="1:23" s="13" customFormat="1" ht="20.25" customHeight="1">
      <c r="A46" s="79" t="s">
        <v>1</v>
      </c>
      <c r="B46" s="122" t="s">
        <v>120</v>
      </c>
      <c r="C46" s="122"/>
      <c r="D46" s="2" t="s">
        <v>36</v>
      </c>
      <c r="E46" s="2">
        <v>60004</v>
      </c>
      <c r="F46" s="2">
        <v>6050</v>
      </c>
      <c r="G46" s="79" t="s">
        <v>3</v>
      </c>
      <c r="H46" s="79"/>
      <c r="I46" s="79" t="s">
        <v>55</v>
      </c>
      <c r="J46" s="94">
        <v>15000000</v>
      </c>
      <c r="K46" s="19"/>
      <c r="L46" s="19"/>
      <c r="M46" s="12">
        <v>690160</v>
      </c>
      <c r="N46" s="2"/>
      <c r="O46" s="31"/>
      <c r="P46" s="31"/>
      <c r="Q46" s="31"/>
      <c r="R46" s="31"/>
      <c r="S46" s="31"/>
      <c r="T46" s="38"/>
      <c r="U46" s="38"/>
      <c r="V46" s="23"/>
      <c r="W46" s="32"/>
    </row>
    <row r="47" spans="1:23" s="13" customFormat="1" ht="20.25" customHeight="1">
      <c r="A47" s="88"/>
      <c r="B47" s="123"/>
      <c r="C47" s="123"/>
      <c r="D47" s="2" t="s">
        <v>36</v>
      </c>
      <c r="E47" s="2">
        <v>60004</v>
      </c>
      <c r="F47" s="8">
        <v>6057</v>
      </c>
      <c r="G47" s="88"/>
      <c r="H47" s="88"/>
      <c r="I47" s="88"/>
      <c r="J47" s="95"/>
      <c r="K47" s="10"/>
      <c r="L47" s="10"/>
      <c r="M47" s="12">
        <v>1231905</v>
      </c>
      <c r="N47" s="8"/>
      <c r="O47" s="31"/>
      <c r="P47" s="31"/>
      <c r="Q47" s="31"/>
      <c r="R47" s="31"/>
      <c r="S47" s="31"/>
      <c r="T47" s="38"/>
      <c r="U47" s="38"/>
      <c r="V47" s="23"/>
      <c r="W47" s="32"/>
    </row>
    <row r="48" spans="1:23" s="13" customFormat="1" ht="17.25" customHeight="1">
      <c r="A48" s="88"/>
      <c r="B48" s="123"/>
      <c r="C48" s="123"/>
      <c r="D48" s="2" t="s">
        <v>36</v>
      </c>
      <c r="E48" s="2">
        <v>60004</v>
      </c>
      <c r="F48" s="8">
        <v>6059</v>
      </c>
      <c r="G48" s="88"/>
      <c r="H48" s="88"/>
      <c r="I48" s="88"/>
      <c r="J48" s="95"/>
      <c r="K48" s="10"/>
      <c r="L48" s="10"/>
      <c r="M48" s="12">
        <v>217395</v>
      </c>
      <c r="N48" s="8"/>
      <c r="O48" s="31"/>
      <c r="P48" s="31"/>
      <c r="Q48" s="31"/>
      <c r="R48" s="31"/>
      <c r="S48" s="31"/>
      <c r="T48" s="38"/>
      <c r="U48" s="38"/>
      <c r="V48" s="23"/>
      <c r="W48" s="32"/>
    </row>
    <row r="49" spans="1:23" s="13" customFormat="1" ht="21" customHeight="1">
      <c r="A49" s="88"/>
      <c r="B49" s="123"/>
      <c r="C49" s="123"/>
      <c r="D49" s="2" t="s">
        <v>36</v>
      </c>
      <c r="E49" s="2">
        <v>60004</v>
      </c>
      <c r="F49" s="8">
        <v>6060</v>
      </c>
      <c r="G49" s="88"/>
      <c r="H49" s="88"/>
      <c r="I49" s="88"/>
      <c r="J49" s="95"/>
      <c r="K49" s="10"/>
      <c r="L49" s="10"/>
      <c r="M49" s="12">
        <v>2403040</v>
      </c>
      <c r="N49" s="8"/>
      <c r="O49" s="31"/>
      <c r="P49" s="31"/>
      <c r="Q49" s="31"/>
      <c r="R49" s="31"/>
      <c r="S49" s="31"/>
      <c r="T49" s="38"/>
      <c r="U49" s="38"/>
      <c r="V49" s="23"/>
      <c r="W49" s="32"/>
    </row>
    <row r="50" spans="1:23" s="13" customFormat="1" ht="15" customHeight="1">
      <c r="A50" s="88"/>
      <c r="B50" s="123"/>
      <c r="C50" s="123"/>
      <c r="D50" s="2" t="s">
        <v>36</v>
      </c>
      <c r="E50" s="2">
        <v>60004</v>
      </c>
      <c r="F50" s="8">
        <v>6067</v>
      </c>
      <c r="G50" s="88"/>
      <c r="H50" s="88"/>
      <c r="I50" s="88"/>
      <c r="J50" s="95"/>
      <c r="K50" s="10"/>
      <c r="L50" s="10"/>
      <c r="M50" s="12">
        <v>8880800</v>
      </c>
      <c r="N50" s="8"/>
      <c r="O50" s="31"/>
      <c r="P50" s="31"/>
      <c r="Q50" s="31"/>
      <c r="R50" s="31"/>
      <c r="S50" s="31"/>
      <c r="T50" s="38"/>
      <c r="U50" s="38"/>
      <c r="V50" s="23"/>
      <c r="W50" s="32"/>
    </row>
    <row r="51" spans="1:23" s="13" customFormat="1" ht="19.5" customHeight="1">
      <c r="A51" s="89"/>
      <c r="B51" s="124"/>
      <c r="C51" s="124"/>
      <c r="D51" s="2" t="s">
        <v>36</v>
      </c>
      <c r="E51" s="2">
        <v>60004</v>
      </c>
      <c r="F51" s="8">
        <v>6069</v>
      </c>
      <c r="G51" s="89"/>
      <c r="H51" s="89"/>
      <c r="I51" s="89"/>
      <c r="J51" s="96"/>
      <c r="K51" s="10"/>
      <c r="L51" s="10"/>
      <c r="M51" s="12">
        <v>1567200</v>
      </c>
      <c r="N51" s="8"/>
      <c r="O51" s="31"/>
      <c r="P51" s="31"/>
      <c r="Q51" s="31"/>
      <c r="R51" s="31"/>
      <c r="S51" s="31"/>
      <c r="T51" s="38"/>
      <c r="U51" s="38"/>
      <c r="V51" s="23"/>
      <c r="W51" s="32"/>
    </row>
    <row r="52" spans="1:23" s="13" customFormat="1" ht="20.25" customHeight="1">
      <c r="A52" s="112" t="s">
        <v>41</v>
      </c>
      <c r="B52" s="113" t="s">
        <v>121</v>
      </c>
      <c r="C52" s="79"/>
      <c r="D52" s="79">
        <v>600</v>
      </c>
      <c r="E52" s="79">
        <v>60004</v>
      </c>
      <c r="F52" s="2">
        <v>6050</v>
      </c>
      <c r="G52" s="79" t="s">
        <v>3</v>
      </c>
      <c r="H52" s="79"/>
      <c r="I52" s="79" t="s">
        <v>55</v>
      </c>
      <c r="J52" s="94">
        <v>8944000</v>
      </c>
      <c r="K52" s="94"/>
      <c r="L52" s="94"/>
      <c r="M52" s="12">
        <v>29600</v>
      </c>
      <c r="N52" s="79"/>
      <c r="O52" s="31"/>
      <c r="P52" s="31"/>
      <c r="Q52" s="31"/>
      <c r="R52" s="31"/>
      <c r="S52" s="31"/>
      <c r="T52" s="38"/>
      <c r="U52" s="38"/>
      <c r="V52" s="23"/>
      <c r="W52" s="32"/>
    </row>
    <row r="53" spans="1:23" s="13" customFormat="1" ht="24.75" customHeight="1">
      <c r="A53" s="88"/>
      <c r="B53" s="114"/>
      <c r="C53" s="116"/>
      <c r="D53" s="116"/>
      <c r="E53" s="116"/>
      <c r="F53" s="16">
        <v>6060</v>
      </c>
      <c r="G53" s="116"/>
      <c r="H53" s="116"/>
      <c r="I53" s="116"/>
      <c r="J53" s="95"/>
      <c r="K53" s="96"/>
      <c r="L53" s="96"/>
      <c r="M53" s="12">
        <v>289300</v>
      </c>
      <c r="N53" s="80"/>
      <c r="O53" s="31"/>
      <c r="P53" s="31"/>
      <c r="Q53" s="31"/>
      <c r="R53" s="31"/>
      <c r="S53" s="31"/>
      <c r="T53" s="38"/>
      <c r="U53" s="38"/>
      <c r="V53" s="23"/>
      <c r="W53" s="32"/>
    </row>
    <row r="54" spans="1:23" s="13" customFormat="1" ht="21" customHeight="1">
      <c r="A54" s="88"/>
      <c r="B54" s="114"/>
      <c r="C54" s="116"/>
      <c r="D54" s="116"/>
      <c r="E54" s="116"/>
      <c r="F54" s="16">
        <v>6067</v>
      </c>
      <c r="G54" s="116"/>
      <c r="H54" s="116"/>
      <c r="I54" s="116"/>
      <c r="J54" s="95"/>
      <c r="K54" s="18"/>
      <c r="L54" s="18"/>
      <c r="M54" s="12">
        <v>1257600</v>
      </c>
      <c r="N54" s="16"/>
      <c r="O54" s="31"/>
      <c r="P54" s="31"/>
      <c r="Q54" s="31"/>
      <c r="R54" s="31"/>
      <c r="S54" s="31"/>
      <c r="T54" s="38"/>
      <c r="U54" s="38"/>
      <c r="V54" s="23"/>
      <c r="W54" s="32"/>
    </row>
    <row r="55" spans="1:23" s="13" customFormat="1" ht="23.25" customHeight="1">
      <c r="A55" s="89"/>
      <c r="B55" s="115"/>
      <c r="C55" s="89"/>
      <c r="D55" s="89"/>
      <c r="E55" s="89"/>
      <c r="F55" s="16">
        <v>6069</v>
      </c>
      <c r="G55" s="89"/>
      <c r="H55" s="89"/>
      <c r="I55" s="89"/>
      <c r="J55" s="96"/>
      <c r="K55" s="18"/>
      <c r="L55" s="18"/>
      <c r="M55" s="12">
        <v>313350</v>
      </c>
      <c r="N55" s="16"/>
      <c r="O55" s="31"/>
      <c r="P55" s="31"/>
      <c r="Q55" s="31"/>
      <c r="R55" s="31"/>
      <c r="S55" s="31"/>
      <c r="T55" s="38"/>
      <c r="U55" s="38"/>
      <c r="V55" s="23"/>
      <c r="W55" s="32"/>
    </row>
    <row r="56" spans="1:23" s="13" customFormat="1" ht="46.5" customHeight="1">
      <c r="A56" s="36" t="s">
        <v>47</v>
      </c>
      <c r="B56" s="39" t="s">
        <v>122</v>
      </c>
      <c r="C56" s="7"/>
      <c r="D56" s="2">
        <v>600</v>
      </c>
      <c r="E56" s="2">
        <v>60004</v>
      </c>
      <c r="F56" s="2">
        <v>6060</v>
      </c>
      <c r="G56" s="2" t="s">
        <v>2</v>
      </c>
      <c r="H56" s="2"/>
      <c r="I56" s="2" t="s">
        <v>76</v>
      </c>
      <c r="J56" s="19">
        <v>28080900</v>
      </c>
      <c r="K56" s="19"/>
      <c r="L56" s="19"/>
      <c r="M56" s="12">
        <v>500</v>
      </c>
      <c r="N56" s="2"/>
      <c r="O56" s="31"/>
      <c r="P56" s="31"/>
      <c r="Q56" s="31"/>
      <c r="R56" s="31"/>
      <c r="S56" s="31"/>
      <c r="T56" s="38"/>
      <c r="U56" s="38"/>
      <c r="V56" s="23"/>
      <c r="W56" s="32"/>
    </row>
    <row r="57" spans="1:23" s="13" customFormat="1" ht="39" customHeight="1">
      <c r="A57" s="36" t="s">
        <v>52</v>
      </c>
      <c r="B57" s="71" t="s">
        <v>143</v>
      </c>
      <c r="C57" s="7"/>
      <c r="D57" s="2">
        <v>600</v>
      </c>
      <c r="E57" s="2">
        <v>60004</v>
      </c>
      <c r="F57" s="2">
        <v>6060</v>
      </c>
      <c r="G57" s="2" t="s">
        <v>2</v>
      </c>
      <c r="H57" s="2"/>
      <c r="I57" s="2">
        <v>2014</v>
      </c>
      <c r="J57" s="19">
        <v>250000</v>
      </c>
      <c r="K57" s="19"/>
      <c r="L57" s="19"/>
      <c r="M57" s="12">
        <v>250000</v>
      </c>
      <c r="N57" s="2"/>
      <c r="O57" s="31"/>
      <c r="P57" s="31"/>
      <c r="Q57" s="31"/>
      <c r="R57" s="31"/>
      <c r="S57" s="31"/>
      <c r="T57" s="38"/>
      <c r="U57" s="38"/>
      <c r="V57" s="23"/>
      <c r="W57" s="32"/>
    </row>
    <row r="58" spans="1:23" s="13" customFormat="1" ht="39" customHeight="1">
      <c r="A58" s="36" t="s">
        <v>56</v>
      </c>
      <c r="B58" s="71" t="s">
        <v>147</v>
      </c>
      <c r="C58" s="7"/>
      <c r="D58" s="2">
        <v>600</v>
      </c>
      <c r="E58" s="2">
        <v>60004</v>
      </c>
      <c r="F58" s="2">
        <v>6050</v>
      </c>
      <c r="G58" s="2" t="s">
        <v>2</v>
      </c>
      <c r="H58" s="2"/>
      <c r="I58" s="2">
        <v>2014</v>
      </c>
      <c r="J58" s="19"/>
      <c r="K58" s="19"/>
      <c r="L58" s="19"/>
      <c r="M58" s="12">
        <v>30000</v>
      </c>
      <c r="N58" s="2"/>
      <c r="O58" s="31"/>
      <c r="P58" s="31"/>
      <c r="Q58" s="31"/>
      <c r="R58" s="31"/>
      <c r="S58" s="31"/>
      <c r="T58" s="38"/>
      <c r="U58" s="38"/>
      <c r="V58" s="23"/>
      <c r="W58" s="32"/>
    </row>
    <row r="59" spans="1:23" s="13" customFormat="1" ht="16.5" customHeight="1">
      <c r="A59" s="97" t="s">
        <v>123</v>
      </c>
      <c r="B59" s="81"/>
      <c r="C59" s="81"/>
      <c r="D59" s="81"/>
      <c r="E59" s="81"/>
      <c r="F59" s="81"/>
      <c r="G59" s="81"/>
      <c r="H59" s="81"/>
      <c r="I59" s="81"/>
      <c r="J59" s="81"/>
      <c r="K59" s="81"/>
      <c r="L59" s="81"/>
      <c r="M59" s="29">
        <f>M46+M47+M48+M49+M50+M51+M52+M55+M56+M53+M54+M57+M58</f>
        <v>17160850</v>
      </c>
      <c r="N59" s="28"/>
      <c r="O59" s="31"/>
      <c r="P59" s="31"/>
      <c r="Q59" s="31"/>
      <c r="R59" s="31"/>
      <c r="S59" s="31"/>
      <c r="T59" s="38"/>
      <c r="U59" s="38"/>
      <c r="V59" s="23"/>
      <c r="W59" s="32"/>
    </row>
    <row r="60" spans="1:23" s="13" customFormat="1" ht="16.5" customHeight="1">
      <c r="A60" s="85"/>
      <c r="B60" s="86"/>
      <c r="C60" s="86"/>
      <c r="D60" s="86"/>
      <c r="E60" s="86"/>
      <c r="F60" s="86"/>
      <c r="G60" s="86"/>
      <c r="H60" s="86"/>
      <c r="I60" s="86"/>
      <c r="J60" s="86"/>
      <c r="K60" s="86"/>
      <c r="L60" s="86"/>
      <c r="M60" s="86"/>
      <c r="N60" s="87"/>
      <c r="O60" s="31"/>
      <c r="P60" s="31"/>
      <c r="Q60" s="31"/>
      <c r="R60" s="31"/>
      <c r="S60" s="31"/>
      <c r="T60" s="38"/>
      <c r="U60" s="38"/>
      <c r="V60" s="23"/>
      <c r="W60" s="32"/>
    </row>
    <row r="61" spans="1:23" s="13" customFormat="1" ht="12" customHeight="1">
      <c r="A61" s="3" t="s">
        <v>1</v>
      </c>
      <c r="B61" s="2" t="s">
        <v>41</v>
      </c>
      <c r="C61" s="2" t="s">
        <v>47</v>
      </c>
      <c r="D61" s="2" t="s">
        <v>52</v>
      </c>
      <c r="E61" s="2" t="s">
        <v>56</v>
      </c>
      <c r="F61" s="2" t="s">
        <v>63</v>
      </c>
      <c r="G61" s="2" t="s">
        <v>96</v>
      </c>
      <c r="H61" s="2" t="s">
        <v>97</v>
      </c>
      <c r="I61" s="2" t="s">
        <v>98</v>
      </c>
      <c r="J61" s="2" t="s">
        <v>99</v>
      </c>
      <c r="K61" s="2" t="s">
        <v>100</v>
      </c>
      <c r="L61" s="2" t="s">
        <v>101</v>
      </c>
      <c r="M61" s="65" t="s">
        <v>102</v>
      </c>
      <c r="N61" s="2" t="s">
        <v>103</v>
      </c>
      <c r="O61" s="31"/>
      <c r="P61" s="31"/>
      <c r="Q61" s="31"/>
      <c r="R61" s="31"/>
      <c r="S61" s="31"/>
      <c r="T61" s="38"/>
      <c r="U61" s="38"/>
      <c r="V61" s="23"/>
      <c r="W61" s="32"/>
    </row>
    <row r="62" spans="1:23" s="13" customFormat="1" ht="26.25" customHeight="1">
      <c r="A62" s="28" t="s">
        <v>1</v>
      </c>
      <c r="B62" s="3" t="s">
        <v>141</v>
      </c>
      <c r="C62" s="3"/>
      <c r="D62" s="3">
        <v>600</v>
      </c>
      <c r="E62" s="3">
        <v>60095</v>
      </c>
      <c r="F62" s="3">
        <v>6060</v>
      </c>
      <c r="G62" s="3"/>
      <c r="H62" s="3"/>
      <c r="I62" s="3">
        <v>2014</v>
      </c>
      <c r="J62" s="3"/>
      <c r="K62" s="3"/>
      <c r="L62" s="3"/>
      <c r="M62" s="74">
        <v>11000</v>
      </c>
      <c r="N62" s="28"/>
      <c r="O62" s="31"/>
      <c r="P62" s="31"/>
      <c r="Q62" s="31"/>
      <c r="R62" s="31"/>
      <c r="S62" s="31"/>
      <c r="T62" s="38"/>
      <c r="U62" s="38"/>
      <c r="V62" s="23"/>
      <c r="W62" s="32"/>
    </row>
    <row r="63" spans="1:23" s="13" customFormat="1" ht="16.5" customHeight="1">
      <c r="A63" s="61"/>
      <c r="B63" s="62"/>
      <c r="C63" s="62"/>
      <c r="D63" s="62"/>
      <c r="E63" s="62"/>
      <c r="F63" s="62"/>
      <c r="G63" s="62"/>
      <c r="H63" s="62"/>
      <c r="I63" s="62"/>
      <c r="J63" s="62"/>
      <c r="K63" s="62"/>
      <c r="L63" s="62"/>
      <c r="M63" s="63"/>
      <c r="N63" s="64"/>
      <c r="O63" s="31"/>
      <c r="P63" s="31"/>
      <c r="Q63" s="31"/>
      <c r="R63" s="31"/>
      <c r="S63" s="31"/>
      <c r="T63" s="38"/>
      <c r="U63" s="38"/>
      <c r="V63" s="23"/>
      <c r="W63" s="32"/>
    </row>
    <row r="64" spans="1:14" s="13" customFormat="1" ht="11.25">
      <c r="A64" s="82" t="s">
        <v>124</v>
      </c>
      <c r="B64" s="83"/>
      <c r="C64" s="83"/>
      <c r="D64" s="83"/>
      <c r="E64" s="83"/>
      <c r="F64" s="83"/>
      <c r="G64" s="83"/>
      <c r="H64" s="83"/>
      <c r="I64" s="83"/>
      <c r="J64" s="83"/>
      <c r="K64" s="83"/>
      <c r="L64" s="83"/>
      <c r="M64" s="83"/>
      <c r="N64" s="84"/>
    </row>
    <row r="65" spans="1:14" s="13" customFormat="1" ht="11.25">
      <c r="A65" s="2" t="s">
        <v>20</v>
      </c>
      <c r="B65" s="8" t="s">
        <v>21</v>
      </c>
      <c r="C65" s="8" t="s">
        <v>22</v>
      </c>
      <c r="D65" s="8">
        <v>4</v>
      </c>
      <c r="E65" s="8">
        <v>5</v>
      </c>
      <c r="F65" s="8">
        <v>6</v>
      </c>
      <c r="G65" s="8">
        <v>7</v>
      </c>
      <c r="H65" s="8">
        <v>8</v>
      </c>
      <c r="I65" s="8">
        <v>9</v>
      </c>
      <c r="J65" s="8">
        <v>10</v>
      </c>
      <c r="K65" s="8">
        <v>11</v>
      </c>
      <c r="L65" s="8">
        <v>12</v>
      </c>
      <c r="M65" s="8">
        <v>13</v>
      </c>
      <c r="N65" s="8">
        <v>14</v>
      </c>
    </row>
    <row r="66" spans="1:14" s="13" customFormat="1" ht="33.75">
      <c r="A66" s="4" t="s">
        <v>1</v>
      </c>
      <c r="B66" s="40" t="s">
        <v>125</v>
      </c>
      <c r="C66" s="3" t="s">
        <v>126</v>
      </c>
      <c r="D66" s="2">
        <v>900</v>
      </c>
      <c r="E66" s="2">
        <v>90015</v>
      </c>
      <c r="F66" s="2">
        <v>6050</v>
      </c>
      <c r="G66" s="2" t="s">
        <v>2</v>
      </c>
      <c r="H66" s="8"/>
      <c r="I66" s="8">
        <v>2014</v>
      </c>
      <c r="J66" s="10">
        <v>640000</v>
      </c>
      <c r="K66" s="8"/>
      <c r="L66" s="8"/>
      <c r="M66" s="11">
        <v>640000</v>
      </c>
      <c r="N66" s="8"/>
    </row>
    <row r="67" spans="1:14" s="13" customFormat="1" ht="36.75" customHeight="1">
      <c r="A67" s="4" t="s">
        <v>41</v>
      </c>
      <c r="B67" s="41" t="s">
        <v>127</v>
      </c>
      <c r="C67" s="39" t="s">
        <v>128</v>
      </c>
      <c r="D67" s="2">
        <v>900</v>
      </c>
      <c r="E67" s="2">
        <v>90015</v>
      </c>
      <c r="F67" s="2">
        <v>6050</v>
      </c>
      <c r="G67" s="2" t="s">
        <v>2</v>
      </c>
      <c r="H67" s="2"/>
      <c r="I67" s="2" t="s">
        <v>129</v>
      </c>
      <c r="J67" s="19">
        <v>8454600</v>
      </c>
      <c r="K67" s="2"/>
      <c r="L67" s="2"/>
      <c r="M67" s="12">
        <v>2800000</v>
      </c>
      <c r="N67" s="2" t="s">
        <v>130</v>
      </c>
    </row>
    <row r="68" spans="1:14" s="13" customFormat="1" ht="67.5" customHeight="1">
      <c r="A68" s="4">
        <v>3</v>
      </c>
      <c r="B68" s="41" t="s">
        <v>150</v>
      </c>
      <c r="C68" s="39" t="s">
        <v>151</v>
      </c>
      <c r="D68" s="2">
        <v>900</v>
      </c>
      <c r="E68" s="2">
        <v>90015</v>
      </c>
      <c r="F68" s="2">
        <v>6050</v>
      </c>
      <c r="G68" s="2" t="s">
        <v>2</v>
      </c>
      <c r="H68" s="2"/>
      <c r="I68" s="2">
        <v>2014</v>
      </c>
      <c r="J68" s="19">
        <v>1200000</v>
      </c>
      <c r="K68" s="2"/>
      <c r="L68" s="2"/>
      <c r="M68" s="12">
        <v>1200000</v>
      </c>
      <c r="N68" s="2"/>
    </row>
    <row r="69" spans="1:14" s="13" customFormat="1" ht="15" customHeight="1">
      <c r="A69" s="2">
        <v>1</v>
      </c>
      <c r="B69" s="103" t="s">
        <v>131</v>
      </c>
      <c r="C69" s="104"/>
      <c r="D69" s="104"/>
      <c r="E69" s="104"/>
      <c r="F69" s="42"/>
      <c r="G69" s="42"/>
      <c r="H69" s="42"/>
      <c r="I69" s="42"/>
      <c r="J69" s="42"/>
      <c r="K69" s="42"/>
      <c r="L69" s="42"/>
      <c r="M69" s="42"/>
      <c r="N69" s="43"/>
    </row>
    <row r="70" spans="1:14" s="13" customFormat="1" ht="30.75" customHeight="1">
      <c r="A70" s="44">
        <v>2</v>
      </c>
      <c r="B70" s="105" t="s">
        <v>132</v>
      </c>
      <c r="C70" s="106"/>
      <c r="D70" s="106"/>
      <c r="E70" s="106"/>
      <c r="F70" s="106"/>
      <c r="G70" s="106"/>
      <c r="H70" s="106"/>
      <c r="I70" s="106"/>
      <c r="J70" s="106"/>
      <c r="K70" s="106"/>
      <c r="L70" s="106"/>
      <c r="M70" s="106"/>
      <c r="N70" s="107"/>
    </row>
    <row r="71" spans="1:14" s="13" customFormat="1" ht="59.25" customHeight="1">
      <c r="A71" s="8">
        <v>3</v>
      </c>
      <c r="B71" s="103" t="s">
        <v>149</v>
      </c>
      <c r="C71" s="104"/>
      <c r="D71" s="104"/>
      <c r="E71" s="104"/>
      <c r="F71" s="104"/>
      <c r="G71" s="104"/>
      <c r="H71" s="104"/>
      <c r="I71" s="104"/>
      <c r="J71" s="104"/>
      <c r="K71" s="104"/>
      <c r="L71" s="104"/>
      <c r="M71" s="104"/>
      <c r="N71" s="108"/>
    </row>
    <row r="72" spans="1:14" s="13" customFormat="1" ht="48.75" customHeight="1">
      <c r="A72" s="8" t="s">
        <v>52</v>
      </c>
      <c r="B72" s="109" t="s">
        <v>133</v>
      </c>
      <c r="C72" s="110"/>
      <c r="D72" s="110"/>
      <c r="E72" s="110"/>
      <c r="F72" s="110"/>
      <c r="G72" s="110"/>
      <c r="H72" s="110"/>
      <c r="I72" s="110"/>
      <c r="J72" s="110"/>
      <c r="K72" s="110"/>
      <c r="L72" s="110"/>
      <c r="M72" s="110"/>
      <c r="N72" s="111"/>
    </row>
    <row r="73" spans="1:14" s="13" customFormat="1" ht="121.5" customHeight="1">
      <c r="A73" s="45" t="s">
        <v>56</v>
      </c>
      <c r="B73" s="90" t="s">
        <v>134</v>
      </c>
      <c r="C73" s="91"/>
      <c r="D73" s="91"/>
      <c r="E73" s="91"/>
      <c r="F73" s="91"/>
      <c r="G73" s="91"/>
      <c r="H73" s="91"/>
      <c r="I73" s="91"/>
      <c r="J73" s="91"/>
      <c r="K73" s="91"/>
      <c r="L73" s="91"/>
      <c r="M73" s="91"/>
      <c r="N73" s="92"/>
    </row>
    <row r="74" spans="1:14" s="13" customFormat="1" ht="59.25" customHeight="1">
      <c r="A74" s="2" t="s">
        <v>63</v>
      </c>
      <c r="B74" s="93" t="s">
        <v>135</v>
      </c>
      <c r="C74" s="93"/>
      <c r="D74" s="93"/>
      <c r="E74" s="93"/>
      <c r="F74" s="93"/>
      <c r="G74" s="93"/>
      <c r="H74" s="93"/>
      <c r="I74" s="93"/>
      <c r="J74" s="93"/>
      <c r="K74" s="93"/>
      <c r="L74" s="93"/>
      <c r="M74" s="93"/>
      <c r="N74" s="93"/>
    </row>
    <row r="75" spans="1:14" s="13" customFormat="1" ht="13.5" thickBot="1">
      <c r="A75" s="97" t="s">
        <v>136</v>
      </c>
      <c r="B75" s="97"/>
      <c r="C75" s="97"/>
      <c r="D75" s="97"/>
      <c r="E75" s="97"/>
      <c r="F75" s="97"/>
      <c r="G75" s="97"/>
      <c r="H75" s="97"/>
      <c r="I75" s="97"/>
      <c r="J75" s="97"/>
      <c r="K75" s="97"/>
      <c r="L75" s="30"/>
      <c r="M75" s="29">
        <f>M66+M67</f>
        <v>3440000</v>
      </c>
      <c r="N75" s="46"/>
    </row>
    <row r="76" spans="1:14" s="13" customFormat="1" ht="32.25" customHeight="1" thickBot="1">
      <c r="A76" s="47"/>
      <c r="B76" s="48"/>
      <c r="C76" s="48"/>
      <c r="D76" s="49"/>
      <c r="E76" s="49"/>
      <c r="F76" s="49"/>
      <c r="G76" s="49"/>
      <c r="H76" s="50"/>
      <c r="I76" s="50"/>
      <c r="J76" s="98" t="s">
        <v>137</v>
      </c>
      <c r="K76" s="99"/>
      <c r="L76" s="100"/>
      <c r="M76" s="101">
        <f>M20+M34+M43+M59+M62+M75</f>
        <v>114187250</v>
      </c>
      <c r="N76" s="102"/>
    </row>
    <row r="77" spans="1:14" s="13" customFormat="1" ht="11.25">
      <c r="A77" s="51" t="s">
        <v>138</v>
      </c>
      <c r="B77" s="52"/>
      <c r="C77" s="52"/>
      <c r="D77" s="52"/>
      <c r="E77" s="52"/>
      <c r="F77" s="52"/>
      <c r="G77" s="52"/>
      <c r="H77" s="52"/>
      <c r="I77" s="52"/>
      <c r="J77" s="52"/>
      <c r="K77" s="52"/>
      <c r="L77" s="52"/>
      <c r="M77" s="52"/>
      <c r="N77" s="53"/>
    </row>
    <row r="78" spans="1:14" s="13" customFormat="1" ht="11.25">
      <c r="A78" s="54" t="s">
        <v>139</v>
      </c>
      <c r="B78" s="55"/>
      <c r="C78" s="55"/>
      <c r="D78" s="55"/>
      <c r="E78" s="55"/>
      <c r="F78" s="55"/>
      <c r="G78" s="55"/>
      <c r="H78" s="55"/>
      <c r="I78" s="55"/>
      <c r="J78" s="55"/>
      <c r="K78" s="55"/>
      <c r="L78" s="55"/>
      <c r="M78" s="55"/>
      <c r="N78" s="56"/>
    </row>
    <row r="79" spans="1:14" s="13" customFormat="1" ht="11.25">
      <c r="A79" s="57"/>
      <c r="B79" s="57"/>
      <c r="C79" s="57"/>
      <c r="D79" s="57"/>
      <c r="E79" s="57"/>
      <c r="F79" s="57"/>
      <c r="G79" s="57"/>
      <c r="H79" s="57"/>
      <c r="I79" s="57"/>
      <c r="J79" s="57"/>
      <c r="K79" s="57"/>
      <c r="L79" s="57"/>
      <c r="M79" s="57"/>
      <c r="N79" s="57"/>
    </row>
  </sheetData>
  <sheetProtection/>
  <mergeCells count="75">
    <mergeCell ref="A1:N2"/>
    <mergeCell ref="A3:A6"/>
    <mergeCell ref="B3:B6"/>
    <mergeCell ref="C3:C6"/>
    <mergeCell ref="D3:D6"/>
    <mergeCell ref="E3:E6"/>
    <mergeCell ref="F3:F6"/>
    <mergeCell ref="G3:G6"/>
    <mergeCell ref="H3:H6"/>
    <mergeCell ref="I3:I6"/>
    <mergeCell ref="J10:J12"/>
    <mergeCell ref="N10:N12"/>
    <mergeCell ref="J3:J5"/>
    <mergeCell ref="K3:K5"/>
    <mergeCell ref="L3:L5"/>
    <mergeCell ref="M3:M4"/>
    <mergeCell ref="N3:N6"/>
    <mergeCell ref="M5:M6"/>
    <mergeCell ref="A7:N7"/>
    <mergeCell ref="A10:A12"/>
    <mergeCell ref="B10:B12"/>
    <mergeCell ref="C10:C12"/>
    <mergeCell ref="D10:D12"/>
    <mergeCell ref="G10:G12"/>
    <mergeCell ref="H10:H12"/>
    <mergeCell ref="I10:I12"/>
    <mergeCell ref="A21:N21"/>
    <mergeCell ref="A34:L34"/>
    <mergeCell ref="B15:B16"/>
    <mergeCell ref="C15:C17"/>
    <mergeCell ref="D15:D17"/>
    <mergeCell ref="E15:E17"/>
    <mergeCell ref="G15:G17"/>
    <mergeCell ref="H15:H17"/>
    <mergeCell ref="A15:A17"/>
    <mergeCell ref="I15:I17"/>
    <mergeCell ref="J15:J17"/>
    <mergeCell ref="N15:N17"/>
    <mergeCell ref="A20:L20"/>
    <mergeCell ref="A46:A51"/>
    <mergeCell ref="B46:B51"/>
    <mergeCell ref="C46:C51"/>
    <mergeCell ref="G46:G51"/>
    <mergeCell ref="U34:V34"/>
    <mergeCell ref="A36:N36"/>
    <mergeCell ref="A43:L43"/>
    <mergeCell ref="A44:N44"/>
    <mergeCell ref="G52:G55"/>
    <mergeCell ref="H52:H55"/>
    <mergeCell ref="I52:I55"/>
    <mergeCell ref="S34:T34"/>
    <mergeCell ref="H46:H51"/>
    <mergeCell ref="A59:L59"/>
    <mergeCell ref="A64:N64"/>
    <mergeCell ref="A60:N60"/>
    <mergeCell ref="I46:I51"/>
    <mergeCell ref="J46:J51"/>
    <mergeCell ref="A52:A55"/>
    <mergeCell ref="B52:B55"/>
    <mergeCell ref="C52:C55"/>
    <mergeCell ref="D52:D55"/>
    <mergeCell ref="E52:E55"/>
    <mergeCell ref="J52:J55"/>
    <mergeCell ref="K52:K53"/>
    <mergeCell ref="L52:L53"/>
    <mergeCell ref="N52:N53"/>
    <mergeCell ref="A75:K75"/>
    <mergeCell ref="J76:L76"/>
    <mergeCell ref="M76:N76"/>
    <mergeCell ref="B69:E69"/>
    <mergeCell ref="B70:N70"/>
    <mergeCell ref="B71:N71"/>
    <mergeCell ref="B72:N72"/>
    <mergeCell ref="B73:N73"/>
    <mergeCell ref="B74:N74"/>
  </mergeCells>
  <printOptions/>
  <pageMargins left="0.11811023622047245" right="0.11811023622047245" top="0.35433070866141736" bottom="0.551181102362204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9"/>
  <sheetViews>
    <sheetView zoomScalePageLayoutView="0" workbookViewId="0" topLeftCell="A1">
      <selection activeCell="C18" sqref="C18"/>
    </sheetView>
  </sheetViews>
  <sheetFormatPr defaultColWidth="9.140625" defaultRowHeight="12.75"/>
  <cols>
    <col min="1" max="1" width="4.28125" style="0" customWidth="1"/>
    <col min="2" max="2" width="20.8515625" style="0" customWidth="1"/>
    <col min="3" max="3" width="12.7109375" style="0" customWidth="1"/>
    <col min="4" max="4" width="6.7109375" style="0" customWidth="1"/>
    <col min="7" max="7" width="4.28125" style="0" customWidth="1"/>
    <col min="10" max="10" width="11.421875" style="0" customWidth="1"/>
  </cols>
  <sheetData>
    <row r="1" spans="1:14" ht="12.75">
      <c r="A1" s="138" t="s">
        <v>9</v>
      </c>
      <c r="B1" s="139"/>
      <c r="C1" s="139"/>
      <c r="D1" s="139"/>
      <c r="E1" s="139"/>
      <c r="F1" s="139"/>
      <c r="G1" s="139"/>
      <c r="H1" s="139"/>
      <c r="I1" s="139"/>
      <c r="J1" s="139"/>
      <c r="K1" s="139"/>
      <c r="L1" s="139"/>
      <c r="M1" s="139"/>
      <c r="N1" s="139"/>
    </row>
    <row r="2" spans="1:14" ht="12.75">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12.75">
      <c r="A7" s="130" t="s">
        <v>19</v>
      </c>
      <c r="B7" s="130"/>
      <c r="C7" s="130"/>
      <c r="D7" s="130"/>
      <c r="E7" s="130"/>
      <c r="F7" s="130"/>
      <c r="G7" s="130"/>
      <c r="H7" s="130"/>
      <c r="I7" s="130"/>
      <c r="J7" s="130"/>
      <c r="K7" s="130"/>
      <c r="L7" s="130"/>
      <c r="M7" s="131"/>
      <c r="N7" s="130"/>
    </row>
    <row r="8" spans="1:14" ht="12.75">
      <c r="A8" s="5" t="s">
        <v>20</v>
      </c>
      <c r="B8" s="5" t="s">
        <v>21</v>
      </c>
      <c r="C8" s="5" t="s">
        <v>22</v>
      </c>
      <c r="D8" s="5" t="s">
        <v>23</v>
      </c>
      <c r="E8" s="5" t="s">
        <v>24</v>
      </c>
      <c r="F8" s="5" t="s">
        <v>25</v>
      </c>
      <c r="G8" s="5" t="s">
        <v>26</v>
      </c>
      <c r="H8" s="5" t="s">
        <v>27</v>
      </c>
      <c r="I8" s="5" t="s">
        <v>28</v>
      </c>
      <c r="J8" s="5" t="s">
        <v>29</v>
      </c>
      <c r="K8" s="5" t="s">
        <v>30</v>
      </c>
      <c r="L8" s="5" t="s">
        <v>31</v>
      </c>
      <c r="M8" s="6" t="s">
        <v>32</v>
      </c>
      <c r="N8" s="5" t="s">
        <v>33</v>
      </c>
    </row>
    <row r="9" spans="1:14" ht="56.25">
      <c r="A9" s="2" t="s">
        <v>96</v>
      </c>
      <c r="B9" s="17" t="s">
        <v>145</v>
      </c>
      <c r="C9" s="3" t="s">
        <v>144</v>
      </c>
      <c r="D9" s="2">
        <v>600</v>
      </c>
      <c r="E9" s="2">
        <v>60015</v>
      </c>
      <c r="F9" s="2">
        <v>6050</v>
      </c>
      <c r="G9" s="2"/>
      <c r="H9" s="2"/>
      <c r="I9" s="2">
        <v>2014</v>
      </c>
      <c r="J9" s="19"/>
      <c r="K9" s="19"/>
      <c r="L9" s="19"/>
      <c r="M9" s="12">
        <v>390000</v>
      </c>
      <c r="N9" s="2"/>
    </row>
  </sheetData>
  <sheetProtection/>
  <mergeCells count="17">
    <mergeCell ref="A7:N7"/>
    <mergeCell ref="J3:J5"/>
    <mergeCell ref="K3:K5"/>
    <mergeCell ref="L3:L5"/>
    <mergeCell ref="M3:M4"/>
    <mergeCell ref="N3:N6"/>
    <mergeCell ref="M5:M6"/>
    <mergeCell ref="A1:N2"/>
    <mergeCell ref="A3:A6"/>
    <mergeCell ref="B3:B6"/>
    <mergeCell ref="C3:C6"/>
    <mergeCell ref="D3:D6"/>
    <mergeCell ref="E3:E6"/>
    <mergeCell ref="F3:F6"/>
    <mergeCell ref="G3:G6"/>
    <mergeCell ref="H3:H6"/>
    <mergeCell ref="I3:I6"/>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9"/>
  <sheetViews>
    <sheetView zoomScalePageLayoutView="0" workbookViewId="0" topLeftCell="A1">
      <selection activeCell="B9" sqref="B9:N9"/>
    </sheetView>
  </sheetViews>
  <sheetFormatPr defaultColWidth="9.140625" defaultRowHeight="12.75"/>
  <cols>
    <col min="1" max="1" width="4.7109375" style="0" customWidth="1"/>
    <col min="2" max="2" width="21.140625" style="0" customWidth="1"/>
    <col min="3" max="3" width="14.7109375" style="0" customWidth="1"/>
    <col min="4" max="4" width="5.140625" style="0" customWidth="1"/>
    <col min="5" max="5" width="6.57421875" style="0" customWidth="1"/>
    <col min="6" max="6" width="6.7109375" style="0" customWidth="1"/>
    <col min="7" max="7" width="4.28125" style="0" customWidth="1"/>
    <col min="8" max="8" width="7.57421875" style="0" customWidth="1"/>
    <col min="14" max="14" width="14.57421875" style="0" customWidth="1"/>
  </cols>
  <sheetData>
    <row r="1" spans="1:14" ht="12.75">
      <c r="A1" s="138" t="s">
        <v>9</v>
      </c>
      <c r="B1" s="139"/>
      <c r="C1" s="139"/>
      <c r="D1" s="139"/>
      <c r="E1" s="139"/>
      <c r="F1" s="139"/>
      <c r="G1" s="139"/>
      <c r="H1" s="139"/>
      <c r="I1" s="139"/>
      <c r="J1" s="139"/>
      <c r="K1" s="139"/>
      <c r="L1" s="139"/>
      <c r="M1" s="139"/>
      <c r="N1" s="139"/>
    </row>
    <row r="2" spans="1:14" ht="12.75">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28.5" customHeight="1">
      <c r="A7" s="82" t="s">
        <v>124</v>
      </c>
      <c r="B7" s="83"/>
      <c r="C7" s="83"/>
      <c r="D7" s="83"/>
      <c r="E7" s="83"/>
      <c r="F7" s="83"/>
      <c r="G7" s="83"/>
      <c r="H7" s="83"/>
      <c r="I7" s="83"/>
      <c r="J7" s="83"/>
      <c r="K7" s="83"/>
      <c r="L7" s="83"/>
      <c r="M7" s="83"/>
      <c r="N7" s="84"/>
    </row>
    <row r="8" spans="1:14" ht="18.75" customHeight="1">
      <c r="A8" s="2" t="s">
        <v>20</v>
      </c>
      <c r="B8" s="8" t="s">
        <v>21</v>
      </c>
      <c r="C8" s="8" t="s">
        <v>22</v>
      </c>
      <c r="D8" s="8">
        <v>4</v>
      </c>
      <c r="E8" s="8">
        <v>5</v>
      </c>
      <c r="F8" s="8">
        <v>6</v>
      </c>
      <c r="G8" s="8">
        <v>7</v>
      </c>
      <c r="H8" s="8">
        <v>8</v>
      </c>
      <c r="I8" s="8">
        <v>9</v>
      </c>
      <c r="J8" s="8">
        <v>10</v>
      </c>
      <c r="K8" s="8">
        <v>11</v>
      </c>
      <c r="L8" s="8">
        <v>12</v>
      </c>
      <c r="M8" s="8">
        <v>13</v>
      </c>
      <c r="N8" s="8">
        <v>14</v>
      </c>
    </row>
    <row r="9" spans="1:14" ht="93.75" customHeight="1">
      <c r="A9" s="2">
        <v>3</v>
      </c>
      <c r="B9" s="103" t="s">
        <v>149</v>
      </c>
      <c r="C9" s="104"/>
      <c r="D9" s="104"/>
      <c r="E9" s="104"/>
      <c r="F9" s="104"/>
      <c r="G9" s="104"/>
      <c r="H9" s="104"/>
      <c r="I9" s="104"/>
      <c r="J9" s="104"/>
      <c r="K9" s="104"/>
      <c r="L9" s="104"/>
      <c r="M9" s="104"/>
      <c r="N9" s="108"/>
    </row>
  </sheetData>
  <sheetProtection/>
  <mergeCells count="18">
    <mergeCell ref="A1:N2"/>
    <mergeCell ref="A3:A6"/>
    <mergeCell ref="B3:B6"/>
    <mergeCell ref="C3:C6"/>
    <mergeCell ref="D3:D6"/>
    <mergeCell ref="E3:E6"/>
    <mergeCell ref="F3:F6"/>
    <mergeCell ref="G3:G6"/>
    <mergeCell ref="H3:H6"/>
    <mergeCell ref="I3:I6"/>
    <mergeCell ref="A7:N7"/>
    <mergeCell ref="B9:N9"/>
    <mergeCell ref="J3:J5"/>
    <mergeCell ref="K3:K5"/>
    <mergeCell ref="L3:L5"/>
    <mergeCell ref="M3:M4"/>
    <mergeCell ref="N3:N6"/>
    <mergeCell ref="M5:M6"/>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17"/>
  <sheetViews>
    <sheetView zoomScalePageLayoutView="0" workbookViewId="0" topLeftCell="A1">
      <selection activeCell="J14" sqref="J14"/>
    </sheetView>
  </sheetViews>
  <sheetFormatPr defaultColWidth="9.140625" defaultRowHeight="12.75"/>
  <cols>
    <col min="1" max="1" width="5.421875" style="0" customWidth="1"/>
    <col min="2" max="2" width="24.28125" style="0" customWidth="1"/>
    <col min="3" max="3" width="10.7109375" style="0" customWidth="1"/>
    <col min="4" max="4" width="5.140625" style="0" customWidth="1"/>
    <col min="5" max="5" width="5.421875" style="0" customWidth="1"/>
    <col min="6" max="6" width="7.421875" style="0" customWidth="1"/>
    <col min="7" max="7" width="4.8515625" style="0" customWidth="1"/>
    <col min="10" max="10" width="9.421875" style="0" bestFit="1" customWidth="1"/>
    <col min="14" max="14" width="10.57421875" style="0" customWidth="1"/>
  </cols>
  <sheetData>
    <row r="1" spans="1:14" ht="12.75">
      <c r="A1" s="138" t="s">
        <v>9</v>
      </c>
      <c r="B1" s="139"/>
      <c r="C1" s="139"/>
      <c r="D1" s="139"/>
      <c r="E1" s="139"/>
      <c r="F1" s="139"/>
      <c r="G1" s="139"/>
      <c r="H1" s="139"/>
      <c r="I1" s="139"/>
      <c r="J1" s="139"/>
      <c r="K1" s="139"/>
      <c r="L1" s="139"/>
      <c r="M1" s="139"/>
      <c r="N1" s="139"/>
    </row>
    <row r="2" spans="1:14" ht="12.75">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12.75">
      <c r="A7" s="130" t="s">
        <v>19</v>
      </c>
      <c r="B7" s="130"/>
      <c r="C7" s="130"/>
      <c r="D7" s="130"/>
      <c r="E7" s="130"/>
      <c r="F7" s="130"/>
      <c r="G7" s="130"/>
      <c r="H7" s="130"/>
      <c r="I7" s="130"/>
      <c r="J7" s="130"/>
      <c r="K7" s="130"/>
      <c r="L7" s="130"/>
      <c r="M7" s="131"/>
      <c r="N7" s="130"/>
    </row>
    <row r="8" spans="1:14" ht="12.75">
      <c r="A8" s="5" t="s">
        <v>20</v>
      </c>
      <c r="B8" s="5" t="s">
        <v>21</v>
      </c>
      <c r="C8" s="5" t="s">
        <v>22</v>
      </c>
      <c r="D8" s="5" t="s">
        <v>23</v>
      </c>
      <c r="E8" s="5" t="s">
        <v>24</v>
      </c>
      <c r="F8" s="5" t="s">
        <v>25</v>
      </c>
      <c r="G8" s="5" t="s">
        <v>26</v>
      </c>
      <c r="H8" s="5" t="s">
        <v>27</v>
      </c>
      <c r="I8" s="5" t="s">
        <v>28</v>
      </c>
      <c r="J8" s="5" t="s">
        <v>29</v>
      </c>
      <c r="K8" s="5" t="s">
        <v>30</v>
      </c>
      <c r="L8" s="5" t="s">
        <v>31</v>
      </c>
      <c r="M8" s="6" t="s">
        <v>32</v>
      </c>
      <c r="N8" s="5" t="s">
        <v>33</v>
      </c>
    </row>
    <row r="9" spans="1:14" ht="56.25">
      <c r="A9" s="2" t="s">
        <v>96</v>
      </c>
      <c r="B9" s="17" t="s">
        <v>145</v>
      </c>
      <c r="C9" s="3" t="s">
        <v>144</v>
      </c>
      <c r="D9" s="2">
        <v>600</v>
      </c>
      <c r="E9" s="2">
        <v>60015</v>
      </c>
      <c r="F9" s="2">
        <v>6050</v>
      </c>
      <c r="G9" s="2"/>
      <c r="H9" s="2"/>
      <c r="I9" s="2">
        <v>2014</v>
      </c>
      <c r="J9" s="19">
        <v>1400000</v>
      </c>
      <c r="K9" s="19"/>
      <c r="L9" s="19"/>
      <c r="M9" s="76">
        <v>730000</v>
      </c>
      <c r="N9" s="2"/>
    </row>
    <row r="11" spans="1:14" ht="12.75">
      <c r="A11" s="97" t="s">
        <v>66</v>
      </c>
      <c r="B11" s="81"/>
      <c r="C11" s="81"/>
      <c r="D11" s="81"/>
      <c r="E11" s="81"/>
      <c r="F11" s="81"/>
      <c r="G11" s="81"/>
      <c r="H11" s="81"/>
      <c r="I11" s="81"/>
      <c r="J11" s="81"/>
      <c r="K11" s="81"/>
      <c r="L11" s="81"/>
      <c r="M11" s="81"/>
      <c r="N11" s="81"/>
    </row>
    <row r="12" spans="1:14" ht="12.75">
      <c r="A12" s="2" t="s">
        <v>20</v>
      </c>
      <c r="B12" s="2" t="s">
        <v>21</v>
      </c>
      <c r="C12" s="2" t="s">
        <v>22</v>
      </c>
      <c r="D12" s="2" t="s">
        <v>23</v>
      </c>
      <c r="E12" s="2" t="s">
        <v>24</v>
      </c>
      <c r="F12" s="2">
        <v>6</v>
      </c>
      <c r="G12" s="2">
        <v>7</v>
      </c>
      <c r="H12" s="2">
        <v>8</v>
      </c>
      <c r="I12" s="2">
        <v>9</v>
      </c>
      <c r="J12" s="2">
        <v>10</v>
      </c>
      <c r="K12" s="2">
        <v>11</v>
      </c>
      <c r="L12" s="2">
        <v>12</v>
      </c>
      <c r="M12" s="33">
        <v>13</v>
      </c>
      <c r="N12" s="2">
        <v>14</v>
      </c>
    </row>
    <row r="13" spans="1:14" ht="98.25" customHeight="1">
      <c r="A13" s="2">
        <v>7</v>
      </c>
      <c r="B13" s="7" t="s">
        <v>88</v>
      </c>
      <c r="C13" s="3" t="s">
        <v>69</v>
      </c>
      <c r="D13" s="2">
        <v>600</v>
      </c>
      <c r="E13" s="2">
        <v>60016</v>
      </c>
      <c r="F13" s="2">
        <v>6050</v>
      </c>
      <c r="G13" s="2" t="s">
        <v>83</v>
      </c>
      <c r="H13" s="2" t="s">
        <v>89</v>
      </c>
      <c r="I13" s="2">
        <v>2014</v>
      </c>
      <c r="J13" s="19">
        <v>2000000</v>
      </c>
      <c r="K13" s="19"/>
      <c r="L13" s="19"/>
      <c r="M13" s="75">
        <v>2751000</v>
      </c>
      <c r="N13" s="20" t="s">
        <v>153</v>
      </c>
    </row>
    <row r="15" spans="1:14" ht="12.75">
      <c r="A15" s="97" t="s">
        <v>95</v>
      </c>
      <c r="B15" s="81"/>
      <c r="C15" s="81"/>
      <c r="D15" s="81"/>
      <c r="E15" s="81"/>
      <c r="F15" s="81"/>
      <c r="G15" s="81"/>
      <c r="H15" s="81"/>
      <c r="I15" s="81"/>
      <c r="J15" s="81"/>
      <c r="K15" s="81"/>
      <c r="L15" s="81"/>
      <c r="M15" s="81"/>
      <c r="N15" s="81"/>
    </row>
    <row r="16" spans="1:14" ht="12.75">
      <c r="A16" s="2" t="s">
        <v>1</v>
      </c>
      <c r="B16" s="2" t="s">
        <v>41</v>
      </c>
      <c r="C16" s="2" t="s">
        <v>47</v>
      </c>
      <c r="D16" s="2" t="s">
        <v>52</v>
      </c>
      <c r="E16" s="2" t="s">
        <v>56</v>
      </c>
      <c r="F16" s="2" t="s">
        <v>63</v>
      </c>
      <c r="G16" s="2" t="s">
        <v>96</v>
      </c>
      <c r="H16" s="2" t="s">
        <v>97</v>
      </c>
      <c r="I16" s="2" t="s">
        <v>98</v>
      </c>
      <c r="J16" s="2" t="s">
        <v>99</v>
      </c>
      <c r="K16" s="2" t="s">
        <v>100</v>
      </c>
      <c r="L16" s="2" t="s">
        <v>101</v>
      </c>
      <c r="M16" s="2" t="s">
        <v>102</v>
      </c>
      <c r="N16" s="2" t="s">
        <v>103</v>
      </c>
    </row>
    <row r="17" spans="1:14" ht="68.25">
      <c r="A17" s="2" t="s">
        <v>52</v>
      </c>
      <c r="B17" s="7" t="s">
        <v>112</v>
      </c>
      <c r="C17" s="7" t="s">
        <v>109</v>
      </c>
      <c r="D17" s="2">
        <v>600</v>
      </c>
      <c r="E17" s="2">
        <v>60017</v>
      </c>
      <c r="F17" s="2">
        <v>6050</v>
      </c>
      <c r="G17" s="2" t="s">
        <v>3</v>
      </c>
      <c r="H17" s="2" t="s">
        <v>113</v>
      </c>
      <c r="I17" s="2" t="s">
        <v>114</v>
      </c>
      <c r="J17" s="19">
        <v>1250000</v>
      </c>
      <c r="K17" s="19"/>
      <c r="L17" s="19"/>
      <c r="M17" s="76">
        <v>710000</v>
      </c>
      <c r="N17" s="20" t="s">
        <v>152</v>
      </c>
    </row>
  </sheetData>
  <sheetProtection/>
  <mergeCells count="19">
    <mergeCell ref="A7:N7"/>
    <mergeCell ref="A11:N11"/>
    <mergeCell ref="A15:N15"/>
    <mergeCell ref="J3:J5"/>
    <mergeCell ref="K3:K5"/>
    <mergeCell ref="L3:L5"/>
    <mergeCell ref="M3:M4"/>
    <mergeCell ref="N3:N6"/>
    <mergeCell ref="M5:M6"/>
    <mergeCell ref="A1:N2"/>
    <mergeCell ref="A3:A6"/>
    <mergeCell ref="B3:B6"/>
    <mergeCell ref="C3:C6"/>
    <mergeCell ref="D3:D6"/>
    <mergeCell ref="E3:E6"/>
    <mergeCell ref="F3:F6"/>
    <mergeCell ref="G3:G6"/>
    <mergeCell ref="H3:H6"/>
    <mergeCell ref="I3:I6"/>
  </mergeCells>
  <printOptions/>
  <pageMargins left="0.7" right="0.7" top="0.75" bottom="0.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N17"/>
  <sheetViews>
    <sheetView tabSelected="1" zoomScalePageLayoutView="0" workbookViewId="0" topLeftCell="A1">
      <selection activeCell="N3" sqref="N3"/>
    </sheetView>
  </sheetViews>
  <sheetFormatPr defaultColWidth="9.140625" defaultRowHeight="12.75"/>
  <cols>
    <col min="1" max="1" width="3.57421875" style="0" customWidth="1"/>
    <col min="2" max="2" width="30.57421875" style="0" customWidth="1"/>
    <col min="3" max="3" width="15.8515625" style="0" customWidth="1"/>
    <col min="4" max="4" width="5.8515625" style="0" customWidth="1"/>
    <col min="5" max="5" width="6.57421875" style="0" customWidth="1"/>
    <col min="6" max="6" width="6.140625" style="0" customWidth="1"/>
    <col min="7" max="7" width="4.28125" style="0" customWidth="1"/>
    <col min="8" max="8" width="6.421875" style="0" customWidth="1"/>
    <col min="9" max="9" width="7.140625" style="0" customWidth="1"/>
    <col min="10" max="10" width="9.421875" style="0" bestFit="1" customWidth="1"/>
    <col min="13" max="13" width="9.421875" style="0" bestFit="1" customWidth="1"/>
    <col min="14" max="14" width="16.28125" style="0" customWidth="1"/>
  </cols>
  <sheetData>
    <row r="2" ht="15.75">
      <c r="M2" s="144" t="s">
        <v>157</v>
      </c>
    </row>
    <row r="5" spans="1:14" ht="15.75" customHeight="1">
      <c r="A5" s="138" t="s">
        <v>9</v>
      </c>
      <c r="B5" s="139"/>
      <c r="C5" s="139"/>
      <c r="D5" s="139"/>
      <c r="E5" s="139"/>
      <c r="F5" s="139"/>
      <c r="G5" s="139"/>
      <c r="H5" s="139"/>
      <c r="I5" s="139"/>
      <c r="J5" s="139"/>
      <c r="K5" s="139"/>
      <c r="L5" s="139"/>
      <c r="M5" s="139"/>
      <c r="N5" s="139"/>
    </row>
    <row r="6" spans="1:14" ht="12.75" customHeight="1">
      <c r="A6" s="140"/>
      <c r="B6" s="140"/>
      <c r="C6" s="140"/>
      <c r="D6" s="140"/>
      <c r="E6" s="140"/>
      <c r="F6" s="140"/>
      <c r="G6" s="140"/>
      <c r="H6" s="140"/>
      <c r="I6" s="140"/>
      <c r="J6" s="140"/>
      <c r="K6" s="140"/>
      <c r="L6" s="140"/>
      <c r="M6" s="140"/>
      <c r="N6" s="140"/>
    </row>
    <row r="7" spans="1:14" ht="12.75">
      <c r="A7" s="135" t="s">
        <v>0</v>
      </c>
      <c r="B7" s="135" t="s">
        <v>7</v>
      </c>
      <c r="C7" s="135" t="s">
        <v>6</v>
      </c>
      <c r="D7" s="135" t="s">
        <v>4</v>
      </c>
      <c r="E7" s="135" t="s">
        <v>10</v>
      </c>
      <c r="F7" s="135" t="s">
        <v>5</v>
      </c>
      <c r="G7" s="135" t="s">
        <v>11</v>
      </c>
      <c r="H7" s="135" t="s">
        <v>12</v>
      </c>
      <c r="I7" s="135" t="s">
        <v>8</v>
      </c>
      <c r="J7" s="135" t="s">
        <v>13</v>
      </c>
      <c r="K7" s="135" t="s">
        <v>14</v>
      </c>
      <c r="L7" s="135" t="s">
        <v>15</v>
      </c>
      <c r="M7" s="135" t="s">
        <v>16</v>
      </c>
      <c r="N7" s="135" t="s">
        <v>17</v>
      </c>
    </row>
    <row r="8" spans="1:14" ht="12.75">
      <c r="A8" s="135"/>
      <c r="B8" s="135"/>
      <c r="C8" s="135"/>
      <c r="D8" s="135"/>
      <c r="E8" s="135"/>
      <c r="F8" s="135"/>
      <c r="G8" s="135"/>
      <c r="H8" s="81"/>
      <c r="I8" s="135"/>
      <c r="J8" s="135"/>
      <c r="K8" s="135"/>
      <c r="L8" s="135"/>
      <c r="M8" s="135"/>
      <c r="N8" s="135"/>
    </row>
    <row r="9" spans="1:14" ht="12.75">
      <c r="A9" s="135"/>
      <c r="B9" s="135"/>
      <c r="C9" s="135"/>
      <c r="D9" s="135"/>
      <c r="E9" s="135"/>
      <c r="F9" s="135"/>
      <c r="G9" s="135"/>
      <c r="H9" s="81"/>
      <c r="I9" s="135"/>
      <c r="J9" s="135"/>
      <c r="K9" s="135"/>
      <c r="L9" s="136"/>
      <c r="M9" s="135" t="s">
        <v>18</v>
      </c>
      <c r="N9" s="137"/>
    </row>
    <row r="10" spans="1:14" ht="12.75">
      <c r="A10" s="135"/>
      <c r="B10" s="135"/>
      <c r="C10" s="135"/>
      <c r="D10" s="135"/>
      <c r="E10" s="135"/>
      <c r="F10" s="135"/>
      <c r="G10" s="135"/>
      <c r="H10" s="81"/>
      <c r="I10" s="135"/>
      <c r="J10" s="2" t="s">
        <v>18</v>
      </c>
      <c r="K10" s="2" t="s">
        <v>18</v>
      </c>
      <c r="L10" s="4" t="s">
        <v>18</v>
      </c>
      <c r="M10" s="81"/>
      <c r="N10" s="137"/>
    </row>
    <row r="11" spans="1:14" ht="12.75">
      <c r="A11" s="130" t="s">
        <v>19</v>
      </c>
      <c r="B11" s="130"/>
      <c r="C11" s="130"/>
      <c r="D11" s="130"/>
      <c r="E11" s="130"/>
      <c r="F11" s="130"/>
      <c r="G11" s="130"/>
      <c r="H11" s="130"/>
      <c r="I11" s="130"/>
      <c r="J11" s="130"/>
      <c r="K11" s="130"/>
      <c r="L11" s="130"/>
      <c r="M11" s="131"/>
      <c r="N11" s="130"/>
    </row>
    <row r="12" spans="1:14" ht="12.75">
      <c r="A12" s="97" t="s">
        <v>66</v>
      </c>
      <c r="B12" s="81"/>
      <c r="C12" s="81"/>
      <c r="D12" s="81"/>
      <c r="E12" s="81"/>
      <c r="F12" s="81"/>
      <c r="G12" s="81"/>
      <c r="H12" s="81"/>
      <c r="I12" s="81"/>
      <c r="J12" s="81"/>
      <c r="K12" s="81"/>
      <c r="L12" s="81"/>
      <c r="M12" s="81"/>
      <c r="N12" s="81"/>
    </row>
    <row r="13" spans="1:14" ht="12.75">
      <c r="A13" s="2" t="s">
        <v>20</v>
      </c>
      <c r="B13" s="2" t="s">
        <v>21</v>
      </c>
      <c r="C13" s="2" t="s">
        <v>22</v>
      </c>
      <c r="D13" s="2" t="s">
        <v>23</v>
      </c>
      <c r="E13" s="2" t="s">
        <v>24</v>
      </c>
      <c r="F13" s="2">
        <v>6</v>
      </c>
      <c r="G13" s="2">
        <v>7</v>
      </c>
      <c r="H13" s="2">
        <v>8</v>
      </c>
      <c r="I13" s="2">
        <v>9</v>
      </c>
      <c r="J13" s="2">
        <v>10</v>
      </c>
      <c r="K13" s="2">
        <v>11</v>
      </c>
      <c r="L13" s="2">
        <v>12</v>
      </c>
      <c r="M13" s="33">
        <v>13</v>
      </c>
      <c r="N13" s="2">
        <v>14</v>
      </c>
    </row>
    <row r="14" spans="1:14" ht="57.75" customHeight="1">
      <c r="A14" s="2" t="s">
        <v>1</v>
      </c>
      <c r="B14" s="7" t="s">
        <v>67</v>
      </c>
      <c r="C14" s="3" t="s">
        <v>68</v>
      </c>
      <c r="D14" s="2">
        <v>600</v>
      </c>
      <c r="E14" s="2">
        <v>60016</v>
      </c>
      <c r="F14" s="2">
        <v>6050</v>
      </c>
      <c r="G14" s="2" t="s">
        <v>2</v>
      </c>
      <c r="H14" s="2"/>
      <c r="I14" s="2">
        <v>2014</v>
      </c>
      <c r="J14" s="76">
        <v>2100000</v>
      </c>
      <c r="K14" s="19"/>
      <c r="L14" s="19"/>
      <c r="M14" s="76">
        <v>2100000</v>
      </c>
      <c r="N14" s="2"/>
    </row>
    <row r="15" spans="1:14" ht="60.75" customHeight="1">
      <c r="A15" s="2" t="s">
        <v>41</v>
      </c>
      <c r="B15" s="73" t="s">
        <v>146</v>
      </c>
      <c r="C15" s="3" t="s">
        <v>69</v>
      </c>
      <c r="D15" s="2">
        <v>600</v>
      </c>
      <c r="E15" s="8">
        <v>60016</v>
      </c>
      <c r="F15" s="8">
        <v>6050</v>
      </c>
      <c r="G15" s="2" t="s">
        <v>2</v>
      </c>
      <c r="H15" s="69" t="s">
        <v>70</v>
      </c>
      <c r="I15" s="8">
        <v>2014</v>
      </c>
      <c r="J15" s="76">
        <v>2600000</v>
      </c>
      <c r="K15" s="10"/>
      <c r="L15" s="10"/>
      <c r="M15" s="75">
        <v>2600000</v>
      </c>
      <c r="N15" s="20" t="s">
        <v>71</v>
      </c>
    </row>
    <row r="16" spans="1:14" ht="70.5" customHeight="1">
      <c r="A16" s="36" t="s">
        <v>99</v>
      </c>
      <c r="B16" s="39" t="s">
        <v>154</v>
      </c>
      <c r="C16" s="3"/>
      <c r="D16" s="2">
        <v>600</v>
      </c>
      <c r="E16" s="2">
        <v>60016</v>
      </c>
      <c r="F16" s="2">
        <v>6050</v>
      </c>
      <c r="G16" s="2" t="s">
        <v>2</v>
      </c>
      <c r="H16" s="2"/>
      <c r="I16" s="2">
        <v>2014</v>
      </c>
      <c r="J16" s="76">
        <v>200000</v>
      </c>
      <c r="K16" s="19"/>
      <c r="L16" s="19"/>
      <c r="M16" s="76">
        <v>200000</v>
      </c>
      <c r="N16" s="78" t="s">
        <v>156</v>
      </c>
    </row>
    <row r="17" spans="1:14" ht="74.25" customHeight="1">
      <c r="A17" s="36" t="s">
        <v>100</v>
      </c>
      <c r="B17" s="39" t="s">
        <v>155</v>
      </c>
      <c r="C17" s="3"/>
      <c r="D17" s="2">
        <v>600</v>
      </c>
      <c r="E17" s="2">
        <v>60016</v>
      </c>
      <c r="F17" s="2">
        <v>6050</v>
      </c>
      <c r="G17" s="2" t="s">
        <v>2</v>
      </c>
      <c r="H17" s="2"/>
      <c r="I17" s="2">
        <v>2014</v>
      </c>
      <c r="J17" s="76">
        <v>80000</v>
      </c>
      <c r="K17" s="19"/>
      <c r="L17" s="19"/>
      <c r="M17" s="76">
        <v>80000</v>
      </c>
      <c r="N17" s="78" t="s">
        <v>156</v>
      </c>
    </row>
  </sheetData>
  <sheetProtection/>
  <mergeCells count="18">
    <mergeCell ref="A11:N11"/>
    <mergeCell ref="A12:N12"/>
    <mergeCell ref="J7:J9"/>
    <mergeCell ref="K7:K9"/>
    <mergeCell ref="L7:L9"/>
    <mergeCell ref="M7:M8"/>
    <mergeCell ref="N7:N10"/>
    <mergeCell ref="M9:M10"/>
    <mergeCell ref="A5:N6"/>
    <mergeCell ref="A7:A10"/>
    <mergeCell ref="B7:B10"/>
    <mergeCell ref="C7:C10"/>
    <mergeCell ref="D7:D10"/>
    <mergeCell ref="E7:E10"/>
    <mergeCell ref="F7:F10"/>
    <mergeCell ref="G7:G10"/>
    <mergeCell ref="H7:H10"/>
    <mergeCell ref="I7:I10"/>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N11"/>
  <sheetViews>
    <sheetView zoomScalePageLayoutView="0" workbookViewId="0" topLeftCell="A1">
      <selection activeCell="M11" sqref="M11"/>
    </sheetView>
  </sheetViews>
  <sheetFormatPr defaultColWidth="9.140625" defaultRowHeight="12.75"/>
  <cols>
    <col min="1" max="1" width="4.140625" style="0" customWidth="1"/>
    <col min="2" max="2" width="32.00390625" style="0" customWidth="1"/>
    <col min="3" max="3" width="9.421875" style="0" customWidth="1"/>
    <col min="4" max="4" width="6.28125" style="0" customWidth="1"/>
    <col min="6" max="6" width="7.28125" style="0" customWidth="1"/>
    <col min="7" max="7" width="6.7109375" style="0" customWidth="1"/>
    <col min="8" max="8" width="5.57421875" style="0" customWidth="1"/>
    <col min="10" max="10" width="12.421875" style="0" customWidth="1"/>
    <col min="13" max="13" width="10.8515625" style="0" customWidth="1"/>
    <col min="14" max="14" width="11.00390625" style="0" customWidth="1"/>
  </cols>
  <sheetData>
    <row r="1" spans="1:7" ht="12.75">
      <c r="A1" s="66"/>
      <c r="B1" s="66"/>
      <c r="C1" s="66"/>
      <c r="D1" s="66"/>
      <c r="E1" s="66"/>
      <c r="F1" s="66"/>
      <c r="G1" s="66"/>
    </row>
    <row r="2" spans="1:14" ht="12.75">
      <c r="A2" s="138" t="s">
        <v>9</v>
      </c>
      <c r="B2" s="139"/>
      <c r="C2" s="139"/>
      <c r="D2" s="139"/>
      <c r="E2" s="139"/>
      <c r="F2" s="139"/>
      <c r="G2" s="139"/>
      <c r="H2" s="139"/>
      <c r="I2" s="139"/>
      <c r="J2" s="139"/>
      <c r="K2" s="139"/>
      <c r="L2" s="139"/>
      <c r="M2" s="139"/>
      <c r="N2" s="139"/>
    </row>
    <row r="3" spans="1:14" ht="12.75">
      <c r="A3" s="140"/>
      <c r="B3" s="140"/>
      <c r="C3" s="140"/>
      <c r="D3" s="140"/>
      <c r="E3" s="140"/>
      <c r="F3" s="140"/>
      <c r="G3" s="140"/>
      <c r="H3" s="140"/>
      <c r="I3" s="140"/>
      <c r="J3" s="140"/>
      <c r="K3" s="140"/>
      <c r="L3" s="140"/>
      <c r="M3" s="140"/>
      <c r="N3" s="140"/>
    </row>
    <row r="4" spans="1:14" ht="12.75">
      <c r="A4" s="135" t="s">
        <v>0</v>
      </c>
      <c r="B4" s="135" t="s">
        <v>7</v>
      </c>
      <c r="C4" s="135" t="s">
        <v>6</v>
      </c>
      <c r="D4" s="135" t="s">
        <v>4</v>
      </c>
      <c r="E4" s="135" t="s">
        <v>10</v>
      </c>
      <c r="F4" s="135" t="s">
        <v>5</v>
      </c>
      <c r="G4" s="135" t="s">
        <v>11</v>
      </c>
      <c r="H4" s="135" t="s">
        <v>12</v>
      </c>
      <c r="I4" s="135" t="s">
        <v>8</v>
      </c>
      <c r="J4" s="135" t="s">
        <v>13</v>
      </c>
      <c r="K4" s="135" t="s">
        <v>14</v>
      </c>
      <c r="L4" s="135" t="s">
        <v>15</v>
      </c>
      <c r="M4" s="135" t="s">
        <v>16</v>
      </c>
      <c r="N4" s="135" t="s">
        <v>17</v>
      </c>
    </row>
    <row r="5" spans="1:14" ht="12.75">
      <c r="A5" s="135"/>
      <c r="B5" s="135"/>
      <c r="C5" s="135"/>
      <c r="D5" s="135"/>
      <c r="E5" s="135"/>
      <c r="F5" s="135"/>
      <c r="G5" s="135"/>
      <c r="H5" s="81"/>
      <c r="I5" s="135"/>
      <c r="J5" s="135"/>
      <c r="K5" s="135"/>
      <c r="L5" s="135"/>
      <c r="M5" s="135"/>
      <c r="N5" s="135"/>
    </row>
    <row r="6" spans="1:14" ht="12.75">
      <c r="A6" s="135"/>
      <c r="B6" s="135"/>
      <c r="C6" s="135"/>
      <c r="D6" s="135"/>
      <c r="E6" s="135"/>
      <c r="F6" s="135"/>
      <c r="G6" s="135"/>
      <c r="H6" s="81"/>
      <c r="I6" s="135"/>
      <c r="J6" s="135"/>
      <c r="K6" s="135"/>
      <c r="L6" s="136"/>
      <c r="M6" s="135" t="s">
        <v>18</v>
      </c>
      <c r="N6" s="137"/>
    </row>
    <row r="7" spans="1:14" ht="12.75">
      <c r="A7" s="135"/>
      <c r="B7" s="135"/>
      <c r="C7" s="135"/>
      <c r="D7" s="135"/>
      <c r="E7" s="135"/>
      <c r="F7" s="135"/>
      <c r="G7" s="135"/>
      <c r="H7" s="81"/>
      <c r="I7" s="135"/>
      <c r="J7" s="2" t="s">
        <v>18</v>
      </c>
      <c r="K7" s="2" t="s">
        <v>18</v>
      </c>
      <c r="L7" s="4" t="s">
        <v>18</v>
      </c>
      <c r="M7" s="81"/>
      <c r="N7" s="137"/>
    </row>
    <row r="8" spans="1:14" ht="12.75">
      <c r="A8" s="130" t="s">
        <v>19</v>
      </c>
      <c r="B8" s="130"/>
      <c r="C8" s="130"/>
      <c r="D8" s="130"/>
      <c r="E8" s="130"/>
      <c r="F8" s="130"/>
      <c r="G8" s="130"/>
      <c r="H8" s="130"/>
      <c r="I8" s="130"/>
      <c r="J8" s="130"/>
      <c r="K8" s="130"/>
      <c r="L8" s="130"/>
      <c r="M8" s="131"/>
      <c r="N8" s="130"/>
    </row>
    <row r="9" spans="1:14" ht="12.75">
      <c r="A9" s="5" t="s">
        <v>20</v>
      </c>
      <c r="B9" s="5" t="s">
        <v>21</v>
      </c>
      <c r="C9" s="5" t="s">
        <v>22</v>
      </c>
      <c r="D9" s="5" t="s">
        <v>23</v>
      </c>
      <c r="E9" s="5" t="s">
        <v>24</v>
      </c>
      <c r="F9" s="5" t="s">
        <v>25</v>
      </c>
      <c r="G9" s="5" t="s">
        <v>26</v>
      </c>
      <c r="H9" s="5" t="s">
        <v>27</v>
      </c>
      <c r="I9" s="5" t="s">
        <v>28</v>
      </c>
      <c r="J9" s="5" t="s">
        <v>29</v>
      </c>
      <c r="K9" s="5" t="s">
        <v>30</v>
      </c>
      <c r="L9" s="5" t="s">
        <v>31</v>
      </c>
      <c r="M9" s="6" t="s">
        <v>32</v>
      </c>
      <c r="N9" s="5" t="s">
        <v>33</v>
      </c>
    </row>
    <row r="10" spans="1:14" ht="30" customHeight="1">
      <c r="A10" s="2" t="s">
        <v>63</v>
      </c>
      <c r="B10" s="17" t="s">
        <v>64</v>
      </c>
      <c r="C10" s="3"/>
      <c r="D10" s="2">
        <v>600</v>
      </c>
      <c r="E10" s="2">
        <v>60015</v>
      </c>
      <c r="F10" s="2">
        <v>6060</v>
      </c>
      <c r="G10" s="2"/>
      <c r="H10" s="2"/>
      <c r="I10" s="2">
        <v>2014</v>
      </c>
      <c r="J10" s="19">
        <v>4500000</v>
      </c>
      <c r="K10" s="19"/>
      <c r="L10" s="19"/>
      <c r="M10" s="12">
        <v>1994000</v>
      </c>
      <c r="N10" s="2"/>
    </row>
    <row r="11" spans="1:14" ht="18.75" customHeight="1">
      <c r="A11" s="97" t="s">
        <v>65</v>
      </c>
      <c r="B11" s="81"/>
      <c r="C11" s="81"/>
      <c r="D11" s="81"/>
      <c r="E11" s="81"/>
      <c r="F11" s="81"/>
      <c r="G11" s="81"/>
      <c r="H11" s="81"/>
      <c r="I11" s="81"/>
      <c r="J11" s="81"/>
      <c r="K11" s="81"/>
      <c r="L11" s="81"/>
      <c r="M11" s="29"/>
      <c r="N11" s="30"/>
    </row>
  </sheetData>
  <sheetProtection/>
  <mergeCells count="18">
    <mergeCell ref="A2:N3"/>
    <mergeCell ref="A4:A7"/>
    <mergeCell ref="B4:B7"/>
    <mergeCell ref="C4:C7"/>
    <mergeCell ref="D4:D7"/>
    <mergeCell ref="E4:E7"/>
    <mergeCell ref="F4:F7"/>
    <mergeCell ref="G4:G7"/>
    <mergeCell ref="H4:H7"/>
    <mergeCell ref="I4:I7"/>
    <mergeCell ref="A8:N8"/>
    <mergeCell ref="A11:L11"/>
    <mergeCell ref="J4:J6"/>
    <mergeCell ref="K4:K6"/>
    <mergeCell ref="L4:L6"/>
    <mergeCell ref="M4:M5"/>
    <mergeCell ref="N4:N7"/>
    <mergeCell ref="M6:M7"/>
  </mergeCells>
  <printOptions/>
  <pageMargins left="0.25" right="0.25"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N10"/>
  <sheetViews>
    <sheetView zoomScalePageLayoutView="0" workbookViewId="0" topLeftCell="A1">
      <selection activeCell="A10" sqref="A10:N10"/>
    </sheetView>
  </sheetViews>
  <sheetFormatPr defaultColWidth="9.140625" defaultRowHeight="12.75"/>
  <cols>
    <col min="1" max="1" width="3.421875" style="0" customWidth="1"/>
    <col min="2" max="2" width="13.421875" style="0" customWidth="1"/>
    <col min="3" max="3" width="6.57421875" style="0" customWidth="1"/>
    <col min="4" max="5" width="6.140625" style="0" customWidth="1"/>
    <col min="6" max="6" width="7.28125" style="0" customWidth="1"/>
    <col min="7" max="7" width="7.57421875" style="0" customWidth="1"/>
    <col min="8" max="8" width="15.57421875" style="0" customWidth="1"/>
  </cols>
  <sheetData>
    <row r="2" spans="1:14" ht="24" customHeight="1">
      <c r="A2" s="138" t="s">
        <v>9</v>
      </c>
      <c r="B2" s="139"/>
      <c r="C2" s="139"/>
      <c r="D2" s="139"/>
      <c r="E2" s="139"/>
      <c r="F2" s="139"/>
      <c r="G2" s="139"/>
      <c r="H2" s="139"/>
      <c r="I2" s="139"/>
      <c r="J2" s="139"/>
      <c r="K2" s="139"/>
      <c r="L2" s="139"/>
      <c r="M2" s="139"/>
      <c r="N2" s="139"/>
    </row>
    <row r="3" spans="1:14" ht="21" customHeight="1">
      <c r="A3" s="140"/>
      <c r="B3" s="140"/>
      <c r="C3" s="140"/>
      <c r="D3" s="140"/>
      <c r="E3" s="140"/>
      <c r="F3" s="140"/>
      <c r="G3" s="140"/>
      <c r="H3" s="140"/>
      <c r="I3" s="140"/>
      <c r="J3" s="140"/>
      <c r="K3" s="140"/>
      <c r="L3" s="140"/>
      <c r="M3" s="140"/>
      <c r="N3" s="140"/>
    </row>
    <row r="4" spans="1:14" ht="20.25" customHeight="1">
      <c r="A4" s="135" t="s">
        <v>0</v>
      </c>
      <c r="B4" s="135" t="s">
        <v>7</v>
      </c>
      <c r="C4" s="135" t="s">
        <v>6</v>
      </c>
      <c r="D4" s="135" t="s">
        <v>4</v>
      </c>
      <c r="E4" s="135" t="s">
        <v>10</v>
      </c>
      <c r="F4" s="135" t="s">
        <v>5</v>
      </c>
      <c r="G4" s="135" t="s">
        <v>11</v>
      </c>
      <c r="H4" s="135" t="s">
        <v>12</v>
      </c>
      <c r="I4" s="135" t="s">
        <v>8</v>
      </c>
      <c r="J4" s="135" t="s">
        <v>13</v>
      </c>
      <c r="K4" s="135" t="s">
        <v>14</v>
      </c>
      <c r="L4" s="135" t="s">
        <v>15</v>
      </c>
      <c r="M4" s="135" t="s">
        <v>16</v>
      </c>
      <c r="N4" s="135" t="s">
        <v>17</v>
      </c>
    </row>
    <row r="5" spans="1:14" ht="12.75">
      <c r="A5" s="135"/>
      <c r="B5" s="135"/>
      <c r="C5" s="135"/>
      <c r="D5" s="135"/>
      <c r="E5" s="135"/>
      <c r="F5" s="135"/>
      <c r="G5" s="135"/>
      <c r="H5" s="81"/>
      <c r="I5" s="135"/>
      <c r="J5" s="135"/>
      <c r="K5" s="135"/>
      <c r="L5" s="135"/>
      <c r="M5" s="135"/>
      <c r="N5" s="135"/>
    </row>
    <row r="6" spans="1:14" ht="12.75">
      <c r="A6" s="135"/>
      <c r="B6" s="135"/>
      <c r="C6" s="135"/>
      <c r="D6" s="135"/>
      <c r="E6" s="135"/>
      <c r="F6" s="135"/>
      <c r="G6" s="135"/>
      <c r="H6" s="81"/>
      <c r="I6" s="135"/>
      <c r="J6" s="135"/>
      <c r="K6" s="135"/>
      <c r="L6" s="136"/>
      <c r="M6" s="135" t="s">
        <v>18</v>
      </c>
      <c r="N6" s="137"/>
    </row>
    <row r="7" spans="1:14" ht="12.75">
      <c r="A7" s="135"/>
      <c r="B7" s="135"/>
      <c r="C7" s="135"/>
      <c r="D7" s="135"/>
      <c r="E7" s="135"/>
      <c r="F7" s="135"/>
      <c r="G7" s="135"/>
      <c r="H7" s="81"/>
      <c r="I7" s="135"/>
      <c r="J7" s="2" t="s">
        <v>18</v>
      </c>
      <c r="K7" s="2" t="s">
        <v>18</v>
      </c>
      <c r="L7" s="4" t="s">
        <v>18</v>
      </c>
      <c r="M7" s="81"/>
      <c r="N7" s="137"/>
    </row>
    <row r="8" spans="1:14" ht="12.75">
      <c r="A8" s="97" t="s">
        <v>66</v>
      </c>
      <c r="B8" s="81"/>
      <c r="C8" s="81"/>
      <c r="D8" s="81"/>
      <c r="E8" s="81"/>
      <c r="F8" s="81"/>
      <c r="G8" s="81"/>
      <c r="H8" s="81"/>
      <c r="I8" s="81"/>
      <c r="J8" s="81"/>
      <c r="K8" s="81"/>
      <c r="L8" s="81"/>
      <c r="M8" s="81"/>
      <c r="N8" s="81"/>
    </row>
    <row r="9" spans="1:14" ht="12.75">
      <c r="A9" s="2" t="s">
        <v>20</v>
      </c>
      <c r="B9" s="2" t="s">
        <v>21</v>
      </c>
      <c r="C9" s="2" t="s">
        <v>22</v>
      </c>
      <c r="D9" s="2" t="s">
        <v>23</v>
      </c>
      <c r="E9" s="2" t="s">
        <v>24</v>
      </c>
      <c r="F9" s="2">
        <v>6</v>
      </c>
      <c r="G9" s="2">
        <v>7</v>
      </c>
      <c r="H9" s="2">
        <v>8</v>
      </c>
      <c r="I9" s="2">
        <v>9</v>
      </c>
      <c r="J9" s="2">
        <v>10</v>
      </c>
      <c r="K9" s="2">
        <v>11</v>
      </c>
      <c r="L9" s="2">
        <v>12</v>
      </c>
      <c r="M9" s="33">
        <v>13</v>
      </c>
      <c r="N9" s="2">
        <v>14</v>
      </c>
    </row>
    <row r="10" spans="1:14" ht="22.5">
      <c r="A10" s="2">
        <v>8</v>
      </c>
      <c r="B10" s="35" t="s">
        <v>90</v>
      </c>
      <c r="C10" s="3"/>
      <c r="D10" s="2">
        <v>600</v>
      </c>
      <c r="E10" s="2">
        <v>60016</v>
      </c>
      <c r="F10" s="2">
        <v>6060</v>
      </c>
      <c r="G10" s="2"/>
      <c r="H10" s="2"/>
      <c r="I10" s="2">
        <v>2014</v>
      </c>
      <c r="J10" s="19">
        <v>1500000</v>
      </c>
      <c r="K10" s="19"/>
      <c r="L10" s="19"/>
      <c r="M10" s="12">
        <v>1475000</v>
      </c>
      <c r="N10" s="20"/>
    </row>
  </sheetData>
  <sheetProtection/>
  <mergeCells count="17">
    <mergeCell ref="A8:N8"/>
    <mergeCell ref="A2:N3"/>
    <mergeCell ref="A4:A7"/>
    <mergeCell ref="B4:B7"/>
    <mergeCell ref="C4:C7"/>
    <mergeCell ref="D4:D7"/>
    <mergeCell ref="L4:L6"/>
    <mergeCell ref="M4:M5"/>
    <mergeCell ref="N4:N7"/>
    <mergeCell ref="M6:M7"/>
    <mergeCell ref="K4:K6"/>
    <mergeCell ref="E4:E7"/>
    <mergeCell ref="F4:F7"/>
    <mergeCell ref="G4:G7"/>
    <mergeCell ref="H4:H7"/>
    <mergeCell ref="I4:I7"/>
    <mergeCell ref="J4:J6"/>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14"/>
  <sheetViews>
    <sheetView zoomScalePageLayoutView="0" workbookViewId="0" topLeftCell="A1">
      <selection activeCell="M9" sqref="M9"/>
    </sheetView>
  </sheetViews>
  <sheetFormatPr defaultColWidth="9.140625" defaultRowHeight="12.75"/>
  <cols>
    <col min="1" max="1" width="3.421875" style="0" customWidth="1"/>
    <col min="2" max="2" width="22.140625" style="0" customWidth="1"/>
    <col min="3" max="3" width="10.140625" style="0" customWidth="1"/>
    <col min="4" max="4" width="5.57421875" style="0" customWidth="1"/>
    <col min="5" max="5" width="6.8515625" style="0" customWidth="1"/>
    <col min="6" max="6" width="6.00390625" style="0" customWidth="1"/>
  </cols>
  <sheetData>
    <row r="1" spans="1:14" ht="12.75">
      <c r="A1" s="138" t="s">
        <v>9</v>
      </c>
      <c r="B1" s="139"/>
      <c r="C1" s="139"/>
      <c r="D1" s="139"/>
      <c r="E1" s="139"/>
      <c r="F1" s="139"/>
      <c r="G1" s="139"/>
      <c r="H1" s="139"/>
      <c r="I1" s="139"/>
      <c r="J1" s="139"/>
      <c r="K1" s="139"/>
      <c r="L1" s="139"/>
      <c r="M1" s="139"/>
      <c r="N1" s="139"/>
    </row>
    <row r="2" spans="1:14" ht="12.75">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12.75">
      <c r="A7" s="130" t="s">
        <v>19</v>
      </c>
      <c r="B7" s="130"/>
      <c r="C7" s="130"/>
      <c r="D7" s="130"/>
      <c r="E7" s="130"/>
      <c r="F7" s="130"/>
      <c r="G7" s="130"/>
      <c r="H7" s="130"/>
      <c r="I7" s="130"/>
      <c r="J7" s="130"/>
      <c r="K7" s="130"/>
      <c r="L7" s="130"/>
      <c r="M7" s="131"/>
      <c r="N7" s="130"/>
    </row>
    <row r="8" spans="1:14" ht="12.75">
      <c r="A8" s="5" t="s">
        <v>20</v>
      </c>
      <c r="B8" s="5" t="s">
        <v>21</v>
      </c>
      <c r="C8" s="5" t="s">
        <v>22</v>
      </c>
      <c r="D8" s="5" t="s">
        <v>23</v>
      </c>
      <c r="E8" s="5" t="s">
        <v>24</v>
      </c>
      <c r="F8" s="5" t="s">
        <v>25</v>
      </c>
      <c r="G8" s="5" t="s">
        <v>26</v>
      </c>
      <c r="H8" s="5" t="s">
        <v>27</v>
      </c>
      <c r="I8" s="5" t="s">
        <v>28</v>
      </c>
      <c r="J8" s="5" t="s">
        <v>29</v>
      </c>
      <c r="K8" s="5" t="s">
        <v>30</v>
      </c>
      <c r="L8" s="5" t="s">
        <v>31</v>
      </c>
      <c r="M8" s="6" t="s">
        <v>32</v>
      </c>
      <c r="N8" s="5" t="s">
        <v>33</v>
      </c>
    </row>
    <row r="9" spans="1:14" ht="56.25">
      <c r="A9" s="2" t="s">
        <v>96</v>
      </c>
      <c r="B9" s="17" t="s">
        <v>145</v>
      </c>
      <c r="C9" s="3" t="s">
        <v>144</v>
      </c>
      <c r="D9" s="2">
        <v>600</v>
      </c>
      <c r="E9" s="2">
        <v>60015</v>
      </c>
      <c r="F9" s="2">
        <v>6050</v>
      </c>
      <c r="G9" s="2" t="s">
        <v>2</v>
      </c>
      <c r="H9" s="2"/>
      <c r="I9" s="2">
        <v>2014</v>
      </c>
      <c r="J9" s="19"/>
      <c r="K9" s="19"/>
      <c r="L9" s="19"/>
      <c r="M9" s="12">
        <v>300000</v>
      </c>
      <c r="N9" s="2"/>
    </row>
    <row r="12" spans="1:14" ht="12.75">
      <c r="A12" s="97" t="s">
        <v>119</v>
      </c>
      <c r="B12" s="81"/>
      <c r="C12" s="81"/>
      <c r="D12" s="81"/>
      <c r="E12" s="81"/>
      <c r="F12" s="81"/>
      <c r="G12" s="81"/>
      <c r="H12" s="81"/>
      <c r="I12" s="81"/>
      <c r="J12" s="81"/>
      <c r="K12" s="81"/>
      <c r="L12" s="81"/>
      <c r="M12" s="81"/>
      <c r="N12" s="81"/>
    </row>
    <row r="13" spans="1:14" ht="12.75">
      <c r="A13" s="2" t="s">
        <v>1</v>
      </c>
      <c r="B13" s="2" t="s">
        <v>41</v>
      </c>
      <c r="C13" s="2" t="s">
        <v>47</v>
      </c>
      <c r="D13" s="2" t="s">
        <v>52</v>
      </c>
      <c r="E13" s="2" t="s">
        <v>56</v>
      </c>
      <c r="F13" s="2" t="s">
        <v>63</v>
      </c>
      <c r="G13" s="2" t="s">
        <v>96</v>
      </c>
      <c r="H13" s="2" t="s">
        <v>97</v>
      </c>
      <c r="I13" s="2" t="s">
        <v>98</v>
      </c>
      <c r="J13" s="2" t="s">
        <v>99</v>
      </c>
      <c r="K13" s="2" t="s">
        <v>100</v>
      </c>
      <c r="L13" s="2" t="s">
        <v>101</v>
      </c>
      <c r="M13" s="2" t="s">
        <v>102</v>
      </c>
      <c r="N13" s="2" t="s">
        <v>103</v>
      </c>
    </row>
    <row r="14" spans="1:14" ht="43.5" customHeight="1">
      <c r="A14" s="36" t="s">
        <v>56</v>
      </c>
      <c r="B14" s="71" t="s">
        <v>147</v>
      </c>
      <c r="C14" s="7"/>
      <c r="D14" s="2">
        <v>600</v>
      </c>
      <c r="E14" s="2">
        <v>60004</v>
      </c>
      <c r="F14" s="2">
        <v>6050</v>
      </c>
      <c r="G14" s="2" t="s">
        <v>2</v>
      </c>
      <c r="H14" s="2"/>
      <c r="I14" s="2">
        <v>2014</v>
      </c>
      <c r="J14" s="19"/>
      <c r="K14" s="19"/>
      <c r="L14" s="19"/>
      <c r="M14" s="12">
        <v>30000</v>
      </c>
      <c r="N14" s="2"/>
    </row>
  </sheetData>
  <sheetProtection/>
  <mergeCells count="18">
    <mergeCell ref="A12:N12"/>
    <mergeCell ref="A7:N7"/>
    <mergeCell ref="J3:J5"/>
    <mergeCell ref="K3:K5"/>
    <mergeCell ref="L3:L5"/>
    <mergeCell ref="M3:M4"/>
    <mergeCell ref="N3:N6"/>
    <mergeCell ref="M5:M6"/>
    <mergeCell ref="A1:N2"/>
    <mergeCell ref="A3:A6"/>
    <mergeCell ref="B3:B6"/>
    <mergeCell ref="C3:C6"/>
    <mergeCell ref="D3:D6"/>
    <mergeCell ref="E3:E6"/>
    <mergeCell ref="F3:F6"/>
    <mergeCell ref="G3:G6"/>
    <mergeCell ref="H3:H6"/>
    <mergeCell ref="I3:I6"/>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9"/>
  <sheetViews>
    <sheetView zoomScalePageLayoutView="0" workbookViewId="0" topLeftCell="A1">
      <selection activeCell="M9" sqref="M9"/>
    </sheetView>
  </sheetViews>
  <sheetFormatPr defaultColWidth="9.140625" defaultRowHeight="12.75"/>
  <cols>
    <col min="1" max="1" width="4.8515625" style="0" customWidth="1"/>
    <col min="2" max="2" width="17.421875" style="0" customWidth="1"/>
    <col min="3" max="3" width="12.28125" style="0" customWidth="1"/>
    <col min="4" max="4" width="5.7109375" style="0" customWidth="1"/>
    <col min="5" max="5" width="6.00390625" style="0" customWidth="1"/>
    <col min="6" max="6" width="6.57421875" style="0" customWidth="1"/>
  </cols>
  <sheetData>
    <row r="1" spans="1:14" ht="12.75">
      <c r="A1" s="138" t="s">
        <v>9</v>
      </c>
      <c r="B1" s="139"/>
      <c r="C1" s="139"/>
      <c r="D1" s="139"/>
      <c r="E1" s="139"/>
      <c r="F1" s="139"/>
      <c r="G1" s="139"/>
      <c r="H1" s="139"/>
      <c r="I1" s="139"/>
      <c r="J1" s="139"/>
      <c r="K1" s="139"/>
      <c r="L1" s="139"/>
      <c r="M1" s="139"/>
      <c r="N1" s="139"/>
    </row>
    <row r="2" spans="1:14" ht="12.75">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12.75">
      <c r="A7" s="130" t="s">
        <v>19</v>
      </c>
      <c r="B7" s="130"/>
      <c r="C7" s="130"/>
      <c r="D7" s="130"/>
      <c r="E7" s="130"/>
      <c r="F7" s="130"/>
      <c r="G7" s="130"/>
      <c r="H7" s="130"/>
      <c r="I7" s="130"/>
      <c r="J7" s="130"/>
      <c r="K7" s="130"/>
      <c r="L7" s="130"/>
      <c r="M7" s="131"/>
      <c r="N7" s="130"/>
    </row>
    <row r="8" spans="1:14" ht="12.75">
      <c r="A8" s="5" t="s">
        <v>20</v>
      </c>
      <c r="B8" s="5" t="s">
        <v>21</v>
      </c>
      <c r="C8" s="5" t="s">
        <v>22</v>
      </c>
      <c r="D8" s="5" t="s">
        <v>23</v>
      </c>
      <c r="E8" s="5" t="s">
        <v>24</v>
      </c>
      <c r="F8" s="5" t="s">
        <v>25</v>
      </c>
      <c r="G8" s="5" t="s">
        <v>26</v>
      </c>
      <c r="H8" s="5" t="s">
        <v>27</v>
      </c>
      <c r="I8" s="5" t="s">
        <v>28</v>
      </c>
      <c r="J8" s="5" t="s">
        <v>29</v>
      </c>
      <c r="K8" s="5" t="s">
        <v>30</v>
      </c>
      <c r="L8" s="5" t="s">
        <v>31</v>
      </c>
      <c r="M8" s="6" t="s">
        <v>32</v>
      </c>
      <c r="N8" s="5" t="s">
        <v>33</v>
      </c>
    </row>
    <row r="9" spans="1:14" ht="66" customHeight="1">
      <c r="A9" s="2" t="s">
        <v>96</v>
      </c>
      <c r="B9" s="17" t="s">
        <v>145</v>
      </c>
      <c r="C9" s="3" t="s">
        <v>144</v>
      </c>
      <c r="D9" s="2">
        <v>600</v>
      </c>
      <c r="E9" s="2">
        <v>60015</v>
      </c>
      <c r="F9" s="2">
        <v>6050</v>
      </c>
      <c r="G9" s="2"/>
      <c r="H9" s="2"/>
      <c r="I9" s="2">
        <v>2014</v>
      </c>
      <c r="J9" s="19"/>
      <c r="K9" s="19"/>
      <c r="L9" s="19"/>
      <c r="M9" s="70">
        <v>330000</v>
      </c>
      <c r="N9" s="2"/>
    </row>
  </sheetData>
  <sheetProtection/>
  <mergeCells count="17">
    <mergeCell ref="A7:N7"/>
    <mergeCell ref="J3:J5"/>
    <mergeCell ref="K3:K5"/>
    <mergeCell ref="L3:L5"/>
    <mergeCell ref="M3:M4"/>
    <mergeCell ref="N3:N6"/>
    <mergeCell ref="M5:M6"/>
    <mergeCell ref="A1:N2"/>
    <mergeCell ref="A3:A6"/>
    <mergeCell ref="B3:B6"/>
    <mergeCell ref="C3:C6"/>
    <mergeCell ref="D3:D6"/>
    <mergeCell ref="E3:E6"/>
    <mergeCell ref="F3:F6"/>
    <mergeCell ref="G3:G6"/>
    <mergeCell ref="H3:H6"/>
    <mergeCell ref="I3:I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4"/>
  <sheetViews>
    <sheetView zoomScalePageLayoutView="0" workbookViewId="0" topLeftCell="A1">
      <selection activeCell="H10" sqref="H10"/>
    </sheetView>
  </sheetViews>
  <sheetFormatPr defaultColWidth="9.140625" defaultRowHeight="12.75"/>
  <cols>
    <col min="1" max="1" width="3.421875" style="0" customWidth="1"/>
    <col min="2" max="2" width="30.140625" style="0" customWidth="1"/>
    <col min="3" max="3" width="13.00390625" style="0" customWidth="1"/>
    <col min="4" max="4" width="5.8515625" style="0" customWidth="1"/>
    <col min="5" max="5" width="6.140625" style="0" customWidth="1"/>
    <col min="6" max="6" width="6.00390625" style="0" customWidth="1"/>
    <col min="7" max="7" width="5.00390625" style="0" customWidth="1"/>
    <col min="8" max="8" width="6.140625" style="0" customWidth="1"/>
  </cols>
  <sheetData>
    <row r="1" spans="1:14" ht="12.75">
      <c r="A1" s="138" t="s">
        <v>9</v>
      </c>
      <c r="B1" s="139"/>
      <c r="C1" s="139"/>
      <c r="D1" s="139"/>
      <c r="E1" s="139"/>
      <c r="F1" s="139"/>
      <c r="G1" s="139"/>
      <c r="H1" s="139"/>
      <c r="I1" s="139"/>
      <c r="J1" s="139"/>
      <c r="K1" s="139"/>
      <c r="L1" s="139"/>
      <c r="M1" s="139"/>
      <c r="N1" s="139"/>
    </row>
    <row r="2" spans="1:14" ht="12.75">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12.75">
      <c r="A7" s="97" t="s">
        <v>66</v>
      </c>
      <c r="B7" s="81"/>
      <c r="C7" s="81"/>
      <c r="D7" s="81"/>
      <c r="E7" s="81"/>
      <c r="F7" s="81"/>
      <c r="G7" s="81"/>
      <c r="H7" s="81"/>
      <c r="I7" s="81"/>
      <c r="J7" s="81"/>
      <c r="K7" s="81"/>
      <c r="L7" s="81"/>
      <c r="M7" s="81"/>
      <c r="N7" s="81"/>
    </row>
    <row r="8" spans="1:14" ht="12.75">
      <c r="A8" s="2" t="s">
        <v>20</v>
      </c>
      <c r="B8" s="2" t="s">
        <v>21</v>
      </c>
      <c r="C8" s="2" t="s">
        <v>22</v>
      </c>
      <c r="D8" s="2" t="s">
        <v>23</v>
      </c>
      <c r="E8" s="2" t="s">
        <v>24</v>
      </c>
      <c r="F8" s="2">
        <v>6</v>
      </c>
      <c r="G8" s="2">
        <v>7</v>
      </c>
      <c r="H8" s="2">
        <v>8</v>
      </c>
      <c r="I8" s="2">
        <v>9</v>
      </c>
      <c r="J8" s="2">
        <v>10</v>
      </c>
      <c r="K8" s="2">
        <v>11</v>
      </c>
      <c r="L8" s="2">
        <v>12</v>
      </c>
      <c r="M8" s="33">
        <v>13</v>
      </c>
      <c r="N8" s="2">
        <v>14</v>
      </c>
    </row>
    <row r="9" spans="1:14" ht="82.5" customHeight="1">
      <c r="A9" s="2" t="s">
        <v>41</v>
      </c>
      <c r="B9" s="68" t="s">
        <v>146</v>
      </c>
      <c r="C9" s="3" t="s">
        <v>69</v>
      </c>
      <c r="D9" s="2">
        <v>600</v>
      </c>
      <c r="E9" s="8">
        <v>60016</v>
      </c>
      <c r="F9" s="8">
        <v>6050</v>
      </c>
      <c r="G9" s="2" t="s">
        <v>2</v>
      </c>
      <c r="H9" s="69" t="s">
        <v>70</v>
      </c>
      <c r="I9" s="8">
        <v>2014</v>
      </c>
      <c r="J9" s="19">
        <v>750000</v>
      </c>
      <c r="K9" s="10"/>
      <c r="L9" s="10"/>
      <c r="M9" s="11">
        <v>100000</v>
      </c>
      <c r="N9" s="20" t="s">
        <v>71</v>
      </c>
    </row>
    <row r="10" spans="1:14" ht="127.5" customHeight="1">
      <c r="A10" s="2">
        <v>6</v>
      </c>
      <c r="B10" s="68" t="s">
        <v>142</v>
      </c>
      <c r="C10" s="3" t="s">
        <v>86</v>
      </c>
      <c r="D10" s="2" t="s">
        <v>36</v>
      </c>
      <c r="E10" s="2" t="s">
        <v>73</v>
      </c>
      <c r="F10" s="2">
        <v>6050</v>
      </c>
      <c r="G10" s="2" t="s">
        <v>74</v>
      </c>
      <c r="H10" s="33" t="s">
        <v>87</v>
      </c>
      <c r="I10" s="2">
        <v>2014</v>
      </c>
      <c r="J10" s="19">
        <v>2000000</v>
      </c>
      <c r="K10" s="19"/>
      <c r="L10" s="19"/>
      <c r="M10" s="12">
        <v>2000000</v>
      </c>
      <c r="N10" s="20"/>
    </row>
    <row r="12" spans="1:14" ht="12.75">
      <c r="A12" s="97" t="s">
        <v>119</v>
      </c>
      <c r="B12" s="81"/>
      <c r="C12" s="81"/>
      <c r="D12" s="81"/>
      <c r="E12" s="81"/>
      <c r="F12" s="81"/>
      <c r="G12" s="81"/>
      <c r="H12" s="81"/>
      <c r="I12" s="81"/>
      <c r="J12" s="81"/>
      <c r="K12" s="81"/>
      <c r="L12" s="81"/>
      <c r="M12" s="81"/>
      <c r="N12" s="81"/>
    </row>
    <row r="13" spans="1:14" ht="12.75">
      <c r="A13" s="2" t="s">
        <v>1</v>
      </c>
      <c r="B13" s="2" t="s">
        <v>41</v>
      </c>
      <c r="C13" s="2" t="s">
        <v>47</v>
      </c>
      <c r="D13" s="2" t="s">
        <v>52</v>
      </c>
      <c r="E13" s="2" t="s">
        <v>56</v>
      </c>
      <c r="F13" s="2" t="s">
        <v>63</v>
      </c>
      <c r="G13" s="2" t="s">
        <v>96</v>
      </c>
      <c r="H13" s="2" t="s">
        <v>97</v>
      </c>
      <c r="I13" s="2" t="s">
        <v>98</v>
      </c>
      <c r="J13" s="2" t="s">
        <v>99</v>
      </c>
      <c r="K13" s="2" t="s">
        <v>100</v>
      </c>
      <c r="L13" s="2" t="s">
        <v>101</v>
      </c>
      <c r="M13" s="2" t="s">
        <v>102</v>
      </c>
      <c r="N13" s="2" t="s">
        <v>103</v>
      </c>
    </row>
    <row r="14" spans="1:14" ht="33.75">
      <c r="A14" s="36" t="s">
        <v>52</v>
      </c>
      <c r="B14" s="67" t="s">
        <v>143</v>
      </c>
      <c r="C14" s="7"/>
      <c r="D14" s="2">
        <v>600</v>
      </c>
      <c r="E14" s="2">
        <v>60004</v>
      </c>
      <c r="F14" s="2">
        <v>6060</v>
      </c>
      <c r="G14" s="2" t="s">
        <v>2</v>
      </c>
      <c r="H14" s="2"/>
      <c r="I14" s="2">
        <v>2014</v>
      </c>
      <c r="J14" s="19">
        <v>250000</v>
      </c>
      <c r="K14" s="19"/>
      <c r="L14" s="19"/>
      <c r="M14" s="12">
        <v>250000</v>
      </c>
      <c r="N14" s="2"/>
    </row>
  </sheetData>
  <sheetProtection/>
  <mergeCells count="18">
    <mergeCell ref="A7:N7"/>
    <mergeCell ref="A12:N12"/>
    <mergeCell ref="J3:J5"/>
    <mergeCell ref="K3:K5"/>
    <mergeCell ref="L3:L5"/>
    <mergeCell ref="M3:M4"/>
    <mergeCell ref="N3:N6"/>
    <mergeCell ref="M5:M6"/>
    <mergeCell ref="A1:N2"/>
    <mergeCell ref="A3:A6"/>
    <mergeCell ref="B3:B6"/>
    <mergeCell ref="C3:C6"/>
    <mergeCell ref="D3:D6"/>
    <mergeCell ref="E3:E6"/>
    <mergeCell ref="F3:F6"/>
    <mergeCell ref="G3:G6"/>
    <mergeCell ref="H3:H6"/>
    <mergeCell ref="I3:I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11"/>
  <sheetViews>
    <sheetView zoomScalePageLayoutView="0" workbookViewId="0" topLeftCell="A1">
      <selection activeCell="M12" sqref="M12"/>
    </sheetView>
  </sheetViews>
  <sheetFormatPr defaultColWidth="9.140625" defaultRowHeight="12.75"/>
  <cols>
    <col min="1" max="1" width="3.8515625" style="0" customWidth="1"/>
    <col min="2" max="2" width="19.8515625" style="0" customWidth="1"/>
    <col min="4" max="4" width="7.57421875" style="0" customWidth="1"/>
    <col min="5" max="5" width="8.140625" style="0" customWidth="1"/>
    <col min="6" max="6" width="7.28125" style="0" customWidth="1"/>
    <col min="7" max="7" width="5.421875" style="0" customWidth="1"/>
    <col min="10" max="10" width="11.8515625" style="0" customWidth="1"/>
    <col min="13" max="13" width="11.28125" style="0" customWidth="1"/>
    <col min="14" max="14" width="11.00390625" style="0" customWidth="1"/>
  </cols>
  <sheetData>
    <row r="1" spans="1:14" ht="12.75">
      <c r="A1" s="138" t="s">
        <v>9</v>
      </c>
      <c r="B1" s="139"/>
      <c r="C1" s="139"/>
      <c r="D1" s="139"/>
      <c r="E1" s="139"/>
      <c r="F1" s="139"/>
      <c r="G1" s="139"/>
      <c r="H1" s="139"/>
      <c r="I1" s="139"/>
      <c r="J1" s="139"/>
      <c r="K1" s="139"/>
      <c r="L1" s="139"/>
      <c r="M1" s="139"/>
      <c r="N1" s="139"/>
    </row>
    <row r="2" spans="1:14" ht="12.75">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12.75">
      <c r="A7" s="130" t="s">
        <v>19</v>
      </c>
      <c r="B7" s="130"/>
      <c r="C7" s="130"/>
      <c r="D7" s="130"/>
      <c r="E7" s="130"/>
      <c r="F7" s="130"/>
      <c r="G7" s="130"/>
      <c r="H7" s="130"/>
      <c r="I7" s="130"/>
      <c r="J7" s="130"/>
      <c r="K7" s="130"/>
      <c r="L7" s="130"/>
      <c r="M7" s="131"/>
      <c r="N7" s="130"/>
    </row>
    <row r="8" spans="1:14" ht="12.75">
      <c r="A8" s="5" t="s">
        <v>20</v>
      </c>
      <c r="B8" s="5" t="s">
        <v>21</v>
      </c>
      <c r="C8" s="5" t="s">
        <v>22</v>
      </c>
      <c r="D8" s="5" t="s">
        <v>23</v>
      </c>
      <c r="E8" s="5" t="s">
        <v>24</v>
      </c>
      <c r="F8" s="5" t="s">
        <v>25</v>
      </c>
      <c r="G8" s="5" t="s">
        <v>26</v>
      </c>
      <c r="H8" s="5" t="s">
        <v>27</v>
      </c>
      <c r="I8" s="5" t="s">
        <v>28</v>
      </c>
      <c r="J8" s="5" t="s">
        <v>29</v>
      </c>
      <c r="K8" s="5" t="s">
        <v>30</v>
      </c>
      <c r="L8" s="5" t="s">
        <v>31</v>
      </c>
      <c r="M8" s="6" t="s">
        <v>32</v>
      </c>
      <c r="N8" s="5" t="s">
        <v>33</v>
      </c>
    </row>
    <row r="9" spans="1:14" ht="48.75" customHeight="1">
      <c r="A9" s="79" t="s">
        <v>41</v>
      </c>
      <c r="B9" s="113" t="s">
        <v>42</v>
      </c>
      <c r="C9" s="113" t="s">
        <v>43</v>
      </c>
      <c r="D9" s="79" t="s">
        <v>36</v>
      </c>
      <c r="E9" s="8" t="s">
        <v>37</v>
      </c>
      <c r="F9" s="8" t="s">
        <v>38</v>
      </c>
      <c r="G9" s="79" t="s">
        <v>3</v>
      </c>
      <c r="H9" s="79" t="s">
        <v>44</v>
      </c>
      <c r="I9" s="132" t="s">
        <v>45</v>
      </c>
      <c r="J9" s="94">
        <v>200700000</v>
      </c>
      <c r="K9" s="10"/>
      <c r="L9" s="10"/>
      <c r="M9" s="11">
        <v>3500000</v>
      </c>
      <c r="N9" s="125" t="s">
        <v>46</v>
      </c>
    </row>
    <row r="10" spans="1:14" ht="42.75" customHeight="1">
      <c r="A10" s="116"/>
      <c r="B10" s="114"/>
      <c r="C10" s="114"/>
      <c r="D10" s="116"/>
      <c r="E10" s="8">
        <v>60015</v>
      </c>
      <c r="F10" s="8">
        <v>6057</v>
      </c>
      <c r="G10" s="116"/>
      <c r="H10" s="116"/>
      <c r="I10" s="133"/>
      <c r="J10" s="95"/>
      <c r="K10" s="10"/>
      <c r="L10" s="10"/>
      <c r="M10" s="11">
        <v>11713353</v>
      </c>
      <c r="N10" s="126"/>
    </row>
    <row r="11" spans="1:14" ht="37.5" customHeight="1">
      <c r="A11" s="80"/>
      <c r="B11" s="129"/>
      <c r="C11" s="129"/>
      <c r="D11" s="80"/>
      <c r="E11" s="2">
        <v>60015</v>
      </c>
      <c r="F11" s="2">
        <v>6059</v>
      </c>
      <c r="G11" s="80"/>
      <c r="H11" s="80"/>
      <c r="I11" s="134"/>
      <c r="J11" s="96"/>
      <c r="K11" s="19"/>
      <c r="L11" s="19"/>
      <c r="M11" s="12">
        <v>29786647</v>
      </c>
      <c r="N11" s="127"/>
    </row>
  </sheetData>
  <sheetProtection/>
  <mergeCells count="26">
    <mergeCell ref="J9:J11"/>
    <mergeCell ref="N9:N11"/>
    <mergeCell ref="N3:N6"/>
    <mergeCell ref="M5:M6"/>
    <mergeCell ref="A7:N7"/>
    <mergeCell ref="A9:A11"/>
    <mergeCell ref="B9:B11"/>
    <mergeCell ref="C9:C11"/>
    <mergeCell ref="D9:D11"/>
    <mergeCell ref="G9:G11"/>
    <mergeCell ref="H9:H11"/>
    <mergeCell ref="I9:I11"/>
    <mergeCell ref="J3:J5"/>
    <mergeCell ref="K3:K5"/>
    <mergeCell ref="L3:L5"/>
    <mergeCell ref="M3:M4"/>
    <mergeCell ref="A1:N2"/>
    <mergeCell ref="A3:A6"/>
    <mergeCell ref="B3:B6"/>
    <mergeCell ref="C3:C6"/>
    <mergeCell ref="D3:D6"/>
    <mergeCell ref="E3:E6"/>
    <mergeCell ref="F3:F6"/>
    <mergeCell ref="G3:G6"/>
    <mergeCell ref="H3:H6"/>
    <mergeCell ref="I3:I6"/>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9"/>
  <sheetViews>
    <sheetView zoomScalePageLayoutView="0" workbookViewId="0" topLeftCell="A1">
      <selection activeCell="F17" sqref="F17"/>
    </sheetView>
  </sheetViews>
  <sheetFormatPr defaultColWidth="9.140625" defaultRowHeight="12.75"/>
  <cols>
    <col min="1" max="1" width="2.8515625" style="0" customWidth="1"/>
    <col min="2" max="2" width="12.8515625" style="0" customWidth="1"/>
    <col min="3" max="3" width="11.7109375" style="0" customWidth="1"/>
    <col min="4" max="4" width="6.140625" style="0" customWidth="1"/>
    <col min="5" max="5" width="6.8515625" style="0" customWidth="1"/>
    <col min="6" max="6" width="7.00390625" style="0" customWidth="1"/>
    <col min="7" max="7" width="5.140625" style="0" customWidth="1"/>
    <col min="14" max="14" width="11.140625" style="0" customWidth="1"/>
  </cols>
  <sheetData>
    <row r="1" spans="1:14" ht="18.75" customHeight="1">
      <c r="A1" s="138" t="s">
        <v>9</v>
      </c>
      <c r="B1" s="139"/>
      <c r="C1" s="139"/>
      <c r="D1" s="139"/>
      <c r="E1" s="139"/>
      <c r="F1" s="139"/>
      <c r="G1" s="139"/>
      <c r="H1" s="139"/>
      <c r="I1" s="139"/>
      <c r="J1" s="139"/>
      <c r="K1" s="139"/>
      <c r="L1" s="139"/>
      <c r="M1" s="139"/>
      <c r="N1" s="139"/>
    </row>
    <row r="2" spans="1:14" ht="21" customHeight="1">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12.75">
      <c r="A7" s="97" t="s">
        <v>66</v>
      </c>
      <c r="B7" s="81"/>
      <c r="C7" s="81"/>
      <c r="D7" s="81"/>
      <c r="E7" s="81"/>
      <c r="F7" s="81"/>
      <c r="G7" s="81"/>
      <c r="H7" s="81"/>
      <c r="I7" s="81"/>
      <c r="J7" s="81"/>
      <c r="K7" s="81"/>
      <c r="L7" s="81"/>
      <c r="M7" s="81"/>
      <c r="N7" s="81"/>
    </row>
    <row r="8" spans="1:14" ht="12.75">
      <c r="A8" s="2" t="s">
        <v>20</v>
      </c>
      <c r="B8" s="2" t="s">
        <v>21</v>
      </c>
      <c r="C8" s="2" t="s">
        <v>22</v>
      </c>
      <c r="D8" s="2" t="s">
        <v>23</v>
      </c>
      <c r="E8" s="2" t="s">
        <v>24</v>
      </c>
      <c r="F8" s="2">
        <v>6</v>
      </c>
      <c r="G8" s="2">
        <v>7</v>
      </c>
      <c r="H8" s="2">
        <v>8</v>
      </c>
      <c r="I8" s="2">
        <v>9</v>
      </c>
      <c r="J8" s="2">
        <v>10</v>
      </c>
      <c r="K8" s="2">
        <v>11</v>
      </c>
      <c r="L8" s="2">
        <v>12</v>
      </c>
      <c r="M8" s="33">
        <v>13</v>
      </c>
      <c r="N8" s="2">
        <v>14</v>
      </c>
    </row>
    <row r="9" spans="1:14" ht="78">
      <c r="A9" s="2">
        <v>7</v>
      </c>
      <c r="B9" s="35" t="s">
        <v>88</v>
      </c>
      <c r="C9" s="3" t="s">
        <v>69</v>
      </c>
      <c r="D9" s="2">
        <v>600</v>
      </c>
      <c r="E9" s="2">
        <v>60016</v>
      </c>
      <c r="F9" s="2">
        <v>6050</v>
      </c>
      <c r="G9" s="2" t="s">
        <v>83</v>
      </c>
      <c r="H9" s="2" t="s">
        <v>89</v>
      </c>
      <c r="I9" s="2">
        <v>2014</v>
      </c>
      <c r="J9" s="19">
        <v>3450000</v>
      </c>
      <c r="K9" s="19"/>
      <c r="L9" s="19"/>
      <c r="M9" s="75">
        <v>3501000</v>
      </c>
      <c r="N9" s="20" t="s">
        <v>80</v>
      </c>
    </row>
  </sheetData>
  <sheetProtection/>
  <mergeCells count="17">
    <mergeCell ref="A1:N2"/>
    <mergeCell ref="A3:A6"/>
    <mergeCell ref="B3:B6"/>
    <mergeCell ref="C3:C6"/>
    <mergeCell ref="D3:D6"/>
    <mergeCell ref="E3:E6"/>
    <mergeCell ref="F3:F6"/>
    <mergeCell ref="G3:G6"/>
    <mergeCell ref="H3:H6"/>
    <mergeCell ref="I3:I6"/>
    <mergeCell ref="A7:N7"/>
    <mergeCell ref="J3:J5"/>
    <mergeCell ref="K3:K5"/>
    <mergeCell ref="L3:L5"/>
    <mergeCell ref="M3:M4"/>
    <mergeCell ref="N3:N6"/>
    <mergeCell ref="M5:M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4"/>
  <sheetViews>
    <sheetView zoomScalePageLayoutView="0" workbookViewId="0" topLeftCell="A7">
      <selection activeCell="N13" sqref="N13"/>
    </sheetView>
  </sheetViews>
  <sheetFormatPr defaultColWidth="9.140625" defaultRowHeight="12.75"/>
  <cols>
    <col min="1" max="1" width="4.57421875" style="0" customWidth="1"/>
    <col min="2" max="2" width="22.28125" style="0" customWidth="1"/>
    <col min="3" max="3" width="13.7109375" style="0" customWidth="1"/>
    <col min="4" max="4" width="5.140625" style="0" customWidth="1"/>
    <col min="5" max="5" width="6.28125" style="0" customWidth="1"/>
    <col min="6" max="6" width="6.140625" style="0" customWidth="1"/>
    <col min="7" max="7" width="4.8515625" style="0" customWidth="1"/>
    <col min="8" max="8" width="7.140625" style="0" customWidth="1"/>
    <col min="10" max="10" width="12.00390625" style="0" customWidth="1"/>
    <col min="13" max="13" width="12.00390625" style="0" customWidth="1"/>
    <col min="14" max="14" width="11.8515625" style="0" customWidth="1"/>
  </cols>
  <sheetData>
    <row r="1" spans="1:14" ht="12.75">
      <c r="A1" s="138" t="s">
        <v>9</v>
      </c>
      <c r="B1" s="139"/>
      <c r="C1" s="139"/>
      <c r="D1" s="139"/>
      <c r="E1" s="139"/>
      <c r="F1" s="139"/>
      <c r="G1" s="139"/>
      <c r="H1" s="139"/>
      <c r="I1" s="139"/>
      <c r="J1" s="139"/>
      <c r="K1" s="139"/>
      <c r="L1" s="139"/>
      <c r="M1" s="139"/>
      <c r="N1" s="139"/>
    </row>
    <row r="2" spans="1:14" ht="12.75">
      <c r="A2" s="140"/>
      <c r="B2" s="140"/>
      <c r="C2" s="140"/>
      <c r="D2" s="140"/>
      <c r="E2" s="140"/>
      <c r="F2" s="140"/>
      <c r="G2" s="140"/>
      <c r="H2" s="140"/>
      <c r="I2" s="140"/>
      <c r="J2" s="140"/>
      <c r="K2" s="140"/>
      <c r="L2" s="140"/>
      <c r="M2" s="140"/>
      <c r="N2" s="140"/>
    </row>
    <row r="3" spans="1:14" ht="12.75">
      <c r="A3" s="135" t="s">
        <v>0</v>
      </c>
      <c r="B3" s="135" t="s">
        <v>7</v>
      </c>
      <c r="C3" s="135" t="s">
        <v>6</v>
      </c>
      <c r="D3" s="135" t="s">
        <v>4</v>
      </c>
      <c r="E3" s="135" t="s">
        <v>10</v>
      </c>
      <c r="F3" s="135" t="s">
        <v>5</v>
      </c>
      <c r="G3" s="135" t="s">
        <v>11</v>
      </c>
      <c r="H3" s="135" t="s">
        <v>12</v>
      </c>
      <c r="I3" s="135" t="s">
        <v>8</v>
      </c>
      <c r="J3" s="135" t="s">
        <v>13</v>
      </c>
      <c r="K3" s="135" t="s">
        <v>14</v>
      </c>
      <c r="L3" s="135" t="s">
        <v>15</v>
      </c>
      <c r="M3" s="135" t="s">
        <v>16</v>
      </c>
      <c r="N3" s="135" t="s">
        <v>17</v>
      </c>
    </row>
    <row r="4" spans="1:14" ht="12.75">
      <c r="A4" s="135"/>
      <c r="B4" s="135"/>
      <c r="C4" s="135"/>
      <c r="D4" s="135"/>
      <c r="E4" s="135"/>
      <c r="F4" s="135"/>
      <c r="G4" s="135"/>
      <c r="H4" s="81"/>
      <c r="I4" s="135"/>
      <c r="J4" s="135"/>
      <c r="K4" s="135"/>
      <c r="L4" s="135"/>
      <c r="M4" s="135"/>
      <c r="N4" s="135"/>
    </row>
    <row r="5" spans="1:14" ht="12.75">
      <c r="A5" s="135"/>
      <c r="B5" s="135"/>
      <c r="C5" s="135"/>
      <c r="D5" s="135"/>
      <c r="E5" s="135"/>
      <c r="F5" s="135"/>
      <c r="G5" s="135"/>
      <c r="H5" s="81"/>
      <c r="I5" s="135"/>
      <c r="J5" s="135"/>
      <c r="K5" s="135"/>
      <c r="L5" s="136"/>
      <c r="M5" s="135" t="s">
        <v>18</v>
      </c>
      <c r="N5" s="137"/>
    </row>
    <row r="6" spans="1:14" ht="12.75">
      <c r="A6" s="135"/>
      <c r="B6" s="135"/>
      <c r="C6" s="135"/>
      <c r="D6" s="135"/>
      <c r="E6" s="135"/>
      <c r="F6" s="135"/>
      <c r="G6" s="135"/>
      <c r="H6" s="81"/>
      <c r="I6" s="135"/>
      <c r="J6" s="2" t="s">
        <v>18</v>
      </c>
      <c r="K6" s="2" t="s">
        <v>18</v>
      </c>
      <c r="L6" s="4" t="s">
        <v>18</v>
      </c>
      <c r="M6" s="81"/>
      <c r="N6" s="137"/>
    </row>
    <row r="7" spans="1:14" ht="12.75">
      <c r="A7" s="130" t="s">
        <v>19</v>
      </c>
      <c r="B7" s="130"/>
      <c r="C7" s="130"/>
      <c r="D7" s="130"/>
      <c r="E7" s="130"/>
      <c r="F7" s="130"/>
      <c r="G7" s="130"/>
      <c r="H7" s="130"/>
      <c r="I7" s="130"/>
      <c r="J7" s="130"/>
      <c r="K7" s="130"/>
      <c r="L7" s="130"/>
      <c r="M7" s="131"/>
      <c r="N7" s="130"/>
    </row>
    <row r="8" spans="1:14" ht="12.75">
      <c r="A8" s="5" t="s">
        <v>20</v>
      </c>
      <c r="B8" s="5" t="s">
        <v>21</v>
      </c>
      <c r="C8" s="5" t="s">
        <v>22</v>
      </c>
      <c r="D8" s="5" t="s">
        <v>23</v>
      </c>
      <c r="E8" s="5" t="s">
        <v>24</v>
      </c>
      <c r="F8" s="5" t="s">
        <v>25</v>
      </c>
      <c r="G8" s="5" t="s">
        <v>26</v>
      </c>
      <c r="H8" s="5" t="s">
        <v>27</v>
      </c>
      <c r="I8" s="5" t="s">
        <v>28</v>
      </c>
      <c r="J8" s="5" t="s">
        <v>29</v>
      </c>
      <c r="K8" s="5" t="s">
        <v>30</v>
      </c>
      <c r="L8" s="5" t="s">
        <v>31</v>
      </c>
      <c r="M8" s="6" t="s">
        <v>32</v>
      </c>
      <c r="N8" s="5" t="s">
        <v>33</v>
      </c>
    </row>
    <row r="9" spans="1:14" ht="111.75" customHeight="1">
      <c r="A9" s="2" t="s">
        <v>1</v>
      </c>
      <c r="B9" s="3" t="s">
        <v>34</v>
      </c>
      <c r="C9" s="7" t="s">
        <v>35</v>
      </c>
      <c r="D9" s="2" t="s">
        <v>36</v>
      </c>
      <c r="E9" s="2" t="s">
        <v>37</v>
      </c>
      <c r="F9" s="8" t="s">
        <v>38</v>
      </c>
      <c r="G9" s="2" t="s">
        <v>3</v>
      </c>
      <c r="H9" s="2" t="s">
        <v>39</v>
      </c>
      <c r="I9" s="9" t="s">
        <v>40</v>
      </c>
      <c r="J9" s="10">
        <v>65000000</v>
      </c>
      <c r="K9" s="10"/>
      <c r="L9" s="11"/>
      <c r="M9" s="76">
        <v>6250000</v>
      </c>
      <c r="N9" s="2"/>
    </row>
    <row r="10" spans="1:14" ht="12.75">
      <c r="A10" s="97"/>
      <c r="B10" s="81"/>
      <c r="C10" s="81"/>
      <c r="D10" s="81"/>
      <c r="E10" s="81"/>
      <c r="F10" s="81"/>
      <c r="G10" s="81"/>
      <c r="H10" s="81"/>
      <c r="I10" s="81"/>
      <c r="J10" s="81"/>
      <c r="K10" s="81"/>
      <c r="L10" s="81"/>
      <c r="M10" s="29"/>
      <c r="N10" s="30"/>
    </row>
    <row r="11" spans="1:14" ht="34.5" customHeight="1">
      <c r="A11" s="141" t="s">
        <v>66</v>
      </c>
      <c r="B11" s="142"/>
      <c r="C11" s="142"/>
      <c r="D11" s="142"/>
      <c r="E11" s="142"/>
      <c r="F11" s="142"/>
      <c r="G11" s="142"/>
      <c r="H11" s="142"/>
      <c r="I11" s="142"/>
      <c r="J11" s="142"/>
      <c r="K11" s="142"/>
      <c r="L11" s="142"/>
      <c r="M11" s="142"/>
      <c r="N11" s="143"/>
    </row>
    <row r="12" spans="1:14" ht="12.75">
      <c r="A12" s="2" t="s">
        <v>20</v>
      </c>
      <c r="B12" s="2" t="s">
        <v>21</v>
      </c>
      <c r="C12" s="2" t="s">
        <v>22</v>
      </c>
      <c r="D12" s="2" t="s">
        <v>23</v>
      </c>
      <c r="E12" s="2" t="s">
        <v>24</v>
      </c>
      <c r="F12" s="2">
        <v>6</v>
      </c>
      <c r="G12" s="2">
        <v>7</v>
      </c>
      <c r="H12" s="2">
        <v>8</v>
      </c>
      <c r="I12" s="2">
        <v>9</v>
      </c>
      <c r="J12" s="2">
        <v>10</v>
      </c>
      <c r="K12" s="2">
        <v>11</v>
      </c>
      <c r="L12" s="2">
        <v>12</v>
      </c>
      <c r="M12" s="33">
        <v>13</v>
      </c>
      <c r="N12" s="2">
        <v>14</v>
      </c>
    </row>
    <row r="13" spans="1:14" ht="58.5">
      <c r="A13" s="2">
        <v>7</v>
      </c>
      <c r="B13" s="35" t="s">
        <v>88</v>
      </c>
      <c r="C13" s="3" t="s">
        <v>69</v>
      </c>
      <c r="D13" s="2">
        <v>600</v>
      </c>
      <c r="E13" s="2">
        <v>60016</v>
      </c>
      <c r="F13" s="2">
        <v>6050</v>
      </c>
      <c r="G13" s="2" t="s">
        <v>83</v>
      </c>
      <c r="H13" s="2" t="s">
        <v>89</v>
      </c>
      <c r="I13" s="2">
        <v>2014</v>
      </c>
      <c r="J13" s="19">
        <v>3450000</v>
      </c>
      <c r="K13" s="19"/>
      <c r="L13" s="19"/>
      <c r="M13" s="75">
        <v>3501000</v>
      </c>
      <c r="N13" s="20" t="s">
        <v>148</v>
      </c>
    </row>
    <row r="14" spans="1:14" ht="12.75">
      <c r="A14" s="97"/>
      <c r="B14" s="81"/>
      <c r="C14" s="81"/>
      <c r="D14" s="81"/>
      <c r="E14" s="81"/>
      <c r="F14" s="81"/>
      <c r="G14" s="81"/>
      <c r="H14" s="81"/>
      <c r="I14" s="81"/>
      <c r="J14" s="81"/>
      <c r="K14" s="81"/>
      <c r="L14" s="81"/>
      <c r="M14" s="29"/>
      <c r="N14" s="28"/>
    </row>
  </sheetData>
  <sheetProtection/>
  <mergeCells count="20">
    <mergeCell ref="N3:N6"/>
    <mergeCell ref="M5:M6"/>
    <mergeCell ref="J3:J5"/>
    <mergeCell ref="K3:K5"/>
    <mergeCell ref="L3:L5"/>
    <mergeCell ref="M3:M4"/>
    <mergeCell ref="A14:L14"/>
    <mergeCell ref="A10:L10"/>
    <mergeCell ref="A11:N11"/>
    <mergeCell ref="A7:N7"/>
    <mergeCell ref="A1:N2"/>
    <mergeCell ref="A3:A6"/>
    <mergeCell ref="B3:B6"/>
    <mergeCell ref="C3:C6"/>
    <mergeCell ref="D3:D6"/>
    <mergeCell ref="E3:E6"/>
    <mergeCell ref="F3:F6"/>
    <mergeCell ref="G3:G6"/>
    <mergeCell ref="H3:H6"/>
    <mergeCell ref="I3:I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Marzena Gębczyk</dc:creator>
  <cp:keywords/>
  <dc:description/>
  <cp:lastModifiedBy>UM Radom</cp:lastModifiedBy>
  <cp:lastPrinted>2014-05-28T10:17:17Z</cp:lastPrinted>
  <dcterms:created xsi:type="dcterms:W3CDTF">2006-10-19T08:10:07Z</dcterms:created>
  <dcterms:modified xsi:type="dcterms:W3CDTF">2014-05-28T10:47:49Z</dcterms:modified>
  <cp:category/>
  <cp:version/>
  <cp:contentType/>
  <cp:contentStatus/>
</cp:coreProperties>
</file>