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<sst xmlns="http://schemas.openxmlformats.org/spreadsheetml/2006/main" count="230" uniqueCount="72">
  <si>
    <t>Lp.</t>
  </si>
  <si>
    <t>Nazwa Funduszu / Projekt</t>
  </si>
  <si>
    <t>Jednostka organizacyjna realizujaca zadanie</t>
  </si>
  <si>
    <t>Klasyfikacja budzetowa / dział / rozdział / paragraf</t>
  </si>
  <si>
    <t>Termin realizacji</t>
  </si>
  <si>
    <t>Łączne nakłady finansowe zadania</t>
  </si>
  <si>
    <t>Planowane wydatki</t>
  </si>
  <si>
    <t>1.</t>
  </si>
  <si>
    <t>Fundusz - Europejski Fundusz Społeczny</t>
  </si>
  <si>
    <t xml:space="preserve">Program - Program Operacyjny Kapitał Ludzki </t>
  </si>
  <si>
    <t>Priorytet IX - Rozwój wykształcenia i kompetencji w regionach</t>
  </si>
  <si>
    <t>Działanie 9.1 Wyrównywanie szans edukacyjnych i zapewnienie wysokiej jakości usług edukacyjnych świadczonych w systemie oświaty</t>
  </si>
  <si>
    <t>1.1.</t>
  </si>
  <si>
    <t>Środki krajowe w tym :</t>
  </si>
  <si>
    <t xml:space="preserve">a) własne gminy </t>
  </si>
  <si>
    <t>1.2.</t>
  </si>
  <si>
    <t>Środki z Unii Europejskiej</t>
  </si>
  <si>
    <t>OGÓŁEM  /w zł/</t>
  </si>
  <si>
    <t xml:space="preserve"> </t>
  </si>
  <si>
    <t>UM - W.Edukacji, Sportu i Turystyki</t>
  </si>
  <si>
    <t>b) dotacje z budżetu państwa</t>
  </si>
  <si>
    <t xml:space="preserve">II. </t>
  </si>
  <si>
    <t>A.</t>
  </si>
  <si>
    <t>Działanie 9.2 Podniesienie atrakcyjności i jakości szkolnictwa zawodowego</t>
  </si>
  <si>
    <t>Nazwa projektu - Prosta sprawa - kwalifikacje to podstawa, zajęcia dodatkowe i wyrównawcze dla uczniów/ uczennic radomskich szkół zawodowych w latach 2011 - 2014</t>
  </si>
  <si>
    <t>2011-2014</t>
  </si>
  <si>
    <t>Działanie 9.3 Upowszechnienie formalnego kształcenia ustawicznego</t>
  </si>
  <si>
    <t>Nazwa projektu - Kształcenie ustawiczne Twoją szansą na lepsze jutro.</t>
  </si>
  <si>
    <t>Nazwa projektu - Małymi stópkami w wielki świat - uruchomienie nowych oddziałów i zajęcia dodatkowe dla dzieci w radomskich przedszkolach w latach 2010 - 2013</t>
  </si>
  <si>
    <t>2010-2013</t>
  </si>
  <si>
    <t>801/80104/4019,4119,4129,4179,4219,4249,4309</t>
  </si>
  <si>
    <t>801/80104/4017,4117,4127,4177,4217,4247,4307</t>
  </si>
  <si>
    <t xml:space="preserve">Zestawienie wydatków na programy i projekty finansowane lub współfinansowane ze środków budżetu Unii Europejskiej </t>
  </si>
  <si>
    <t xml:space="preserve">                                       oraz inne pochodzące ze źródeł zagranicznych nie podlegające zwrotowi</t>
  </si>
  <si>
    <t>801/80195/4019,4119,4129,4179,4219,4249,4309</t>
  </si>
  <si>
    <t>801/80195/4017,4117,4127,4177,4217,4247,4307</t>
  </si>
  <si>
    <t>Nazwa projektu - Stop uzależnieniom - wybieram aktywność, zajęcia dla uczniów radomskich szkół zawodowych w latach 2010 - 2014</t>
  </si>
  <si>
    <t>2011-2015</t>
  </si>
  <si>
    <t>WYDATKI OGÓŁEM</t>
  </si>
  <si>
    <t>Finansowanie wydatków w tym :</t>
  </si>
  <si>
    <t>Nazwa projektu - Z problemem do poradni - zajęcia dla uczniów/uczennic korzystajacych z poradni psychologiczno-pedagogicznych w Radomiu w latach 2010 - 2012</t>
  </si>
  <si>
    <t>2011-2013</t>
  </si>
  <si>
    <r>
      <t>801/</t>
    </r>
    <r>
      <rPr>
        <sz val="10"/>
        <rFont val="Arial"/>
        <family val="2"/>
      </rPr>
      <t>80104/4</t>
    </r>
    <r>
      <rPr>
        <sz val="10"/>
        <rFont val="Arial"/>
        <family val="0"/>
      </rPr>
      <t>019,4119,4129,4179,4219,4249,4309</t>
    </r>
  </si>
  <si>
    <t>Nazwa projektu - Dobry zawód - lepsza przyszłość ; zajęcia dla uczniów/ uczennic radomskich szkół zawodowych w latach 2011 - 2013</t>
  </si>
  <si>
    <t>Nazwa projektu - Krok w lepsze jutro - zajęcia dodatkowe i wyrównawcze dla uczniów/ uczennic radomskich gimnazjów w latach 2011 - 2013</t>
  </si>
  <si>
    <t>2012-2013</t>
  </si>
  <si>
    <t>Nazwa projektu - Indywidualizacja procesu nauczania w klasach I - III radomskich szkół podstawowych</t>
  </si>
  <si>
    <t>801/80195/4177,4217,4247,4307</t>
  </si>
  <si>
    <t>801/80195/4179,4219,4249,4309</t>
  </si>
  <si>
    <t>Nazwa projektu - Lepsza edukacja najlepszą inwestycją - zajęcia dodatkowe i wyrównawcze dla uczniów/ uczennic radomskich podstawówek w latach 2011 - 2013</t>
  </si>
  <si>
    <t>2012-2014</t>
  </si>
  <si>
    <r>
      <t>801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80195</t>
    </r>
    <r>
      <rPr>
        <sz val="10"/>
        <rFont val="Arial"/>
        <family val="0"/>
      </rPr>
      <t>/4019,4119,4129,4179,4219,4249,4309</t>
    </r>
  </si>
  <si>
    <t>Nazwa projektu - Zawodowiec na europejskim rynku pracy - zajęcia i praktyki dla uczniów szkół zawodowych w latach 2013 - 2015</t>
  </si>
  <si>
    <t>801/80195/3039,4019,4119,4129,4179,4219,4249,4309</t>
  </si>
  <si>
    <t>801/80195/3037,4017,4117,4127,4177,4217,4247,4307</t>
  </si>
  <si>
    <t>801/80195/4019,4119,4129,4179,4219,4249,4309,4439</t>
  </si>
  <si>
    <t>801/80195/4017,4117,4127,4177,4217,4247,4307,4437</t>
  </si>
  <si>
    <t>2013-2015</t>
  </si>
  <si>
    <t>Nazwa projektu - Dziecięca akademia przyszłości - wyrównywanie szans edukacyjnych uczniów poprzez dodatkowe zajęcia rozwijające kompetencje kluczowe w szkołach podstawowych - A</t>
  </si>
  <si>
    <t>Nazwa projektu - Dziecięca akademia przyszłości - wyrównywanie szans edukacyjnych uczniów poprzez dodatkowe zajęcia rozwijające kompetencje kluczowe w szkołach podstawowych - B</t>
  </si>
  <si>
    <t>Nazwa projektu - Dziecięca akademia przyszłości - wyrównywanie szans edukacyjnych uczniów poprzez dodatkowe zajęcia rozwijające kompetencje kluczowe w szkołach podstawowych - C</t>
  </si>
  <si>
    <t>Nazwa projektu - Dziecięca akademia przyszłości - wyrównywanie szans edukacyjnych uczniów poprzez dodatkowe zajęcia rozwijające kompetencje kluczowe w szkołach podstawowych - D</t>
  </si>
  <si>
    <t>801/80195/2919, 4019,4119,4129,4179,4219,4249,4309</t>
  </si>
  <si>
    <t>801/80195/2917, 4017,4117,4127,4177,4217,4247,4307</t>
  </si>
  <si>
    <t>801/80140/2919, 4019,4119,4129,4179,4219,4249,4309,4409</t>
  </si>
  <si>
    <t>801/80140/2917,4017,4117,4127,4177,4217,4247,4307,4407</t>
  </si>
  <si>
    <r>
      <t>926/92605/</t>
    </r>
    <r>
      <rPr>
        <sz val="10"/>
        <rFont val="Arial"/>
        <family val="0"/>
      </rPr>
      <t>4179,4219,4249,4309</t>
    </r>
  </si>
  <si>
    <t>926/92605/4179,4219,4249,4309</t>
  </si>
  <si>
    <t>926/92605/4177,4217,4247,4307</t>
  </si>
  <si>
    <t>801/80195/4017,4117,4127,4177,4217,4247,4307,4407,</t>
  </si>
  <si>
    <t>801/80195/4019,4119,4129,4179,4219,4249,4309,4409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</si>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</sst>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18"/>
  <sheetViews>
    <sheetView tabSelected="1" zoomScalePageLayoutView="0" workbookViewId="0" topLeftCell="A2">
      <selection activeCell="D4" sqref="D4"/>
    </sheetView>
  </sheetViews>
  <sheetFormatPr defaultColWidth="9.140625" defaultRowHeight="12.75"/>
  <cols>
    <col min="1" max="1" width="3.8515625" style="0" customWidth="1"/>
    <col min="2" max="2" width="47.140625" style="0" customWidth="1"/>
    <col min="3" max="3" width="12.421875" style="0" customWidth="1"/>
    <col min="4" max="4" width="19.57421875" style="0" customWidth="1"/>
    <col min="5" max="5" width="9.57421875" style="0" customWidth="1"/>
    <col min="6" max="6" width="11.7109375" style="0" customWidth="1"/>
    <col min="7" max="7" width="10.140625" style="0" customWidth="1"/>
  </cols>
  <sheetData>
    <row r="4" spans="1:8" ht="18">
      <c r="A4" s="22"/>
      <c r="B4" s="23"/>
      <c r="C4" s="22"/>
      <c r="D4" s="22"/>
      <c r="E4" s="22"/>
      <c r="F4" s="22"/>
      <c r="G4" s="33" t="s">
        <v>71</v>
      </c>
      <c r="H4" s="22"/>
    </row>
    <row r="5" spans="1:8" ht="18">
      <c r="A5" s="22"/>
      <c r="B5" s="23"/>
      <c r="C5" s="22"/>
      <c r="D5" s="22"/>
      <c r="E5" s="22"/>
      <c r="F5" s="22"/>
      <c r="G5" s="33"/>
      <c r="H5" s="22"/>
    </row>
    <row r="6" spans="1:8" ht="12.75">
      <c r="A6" s="24" t="s">
        <v>32</v>
      </c>
      <c r="B6" s="25"/>
      <c r="C6" s="25"/>
      <c r="D6" s="25"/>
      <c r="E6" s="25"/>
      <c r="F6" s="25"/>
      <c r="G6" s="25"/>
      <c r="H6" s="22"/>
    </row>
    <row r="7" spans="1:8" ht="12.75">
      <c r="A7" s="24" t="s">
        <v>33</v>
      </c>
      <c r="B7" s="25"/>
      <c r="C7" s="25"/>
      <c r="D7" s="25"/>
      <c r="E7" s="25"/>
      <c r="F7" s="25"/>
      <c r="G7" s="25"/>
      <c r="H7" s="22"/>
    </row>
    <row r="8" spans="1:8" ht="14.25" customHeight="1">
      <c r="A8" s="25"/>
      <c r="B8" s="25"/>
      <c r="C8" s="25"/>
      <c r="D8" s="25"/>
      <c r="E8" s="25"/>
      <c r="F8" s="25"/>
      <c r="G8" s="25"/>
      <c r="H8" s="22"/>
    </row>
    <row r="9" spans="1:9" ht="12.75">
      <c r="A9" s="42" t="s">
        <v>0</v>
      </c>
      <c r="B9" s="42" t="s">
        <v>1</v>
      </c>
      <c r="C9" s="42" t="s">
        <v>2</v>
      </c>
      <c r="D9" s="42" t="s">
        <v>3</v>
      </c>
      <c r="E9" s="42" t="s">
        <v>4</v>
      </c>
      <c r="F9" s="43" t="s">
        <v>5</v>
      </c>
      <c r="G9" s="39" t="s">
        <v>6</v>
      </c>
      <c r="H9" s="40"/>
      <c r="I9" s="41"/>
    </row>
    <row r="10" spans="1:9" ht="25.5" customHeight="1">
      <c r="A10" s="42"/>
      <c r="B10" s="42"/>
      <c r="C10" s="42"/>
      <c r="D10" s="42"/>
      <c r="E10" s="42"/>
      <c r="F10" s="44"/>
      <c r="G10" s="9">
        <v>2013</v>
      </c>
      <c r="H10" s="9">
        <v>2014</v>
      </c>
      <c r="I10" s="9">
        <v>2015</v>
      </c>
    </row>
    <row r="11" spans="1:9" ht="10.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34">
        <v>7</v>
      </c>
      <c r="H11" s="35">
        <v>8</v>
      </c>
      <c r="I11" s="36">
        <v>9</v>
      </c>
    </row>
    <row r="12" spans="1:9" ht="1.5" customHeight="1" hidden="1">
      <c r="A12" s="27" t="s">
        <v>21</v>
      </c>
      <c r="B12" s="27" t="s">
        <v>38</v>
      </c>
      <c r="C12" s="9"/>
      <c r="D12" s="9"/>
      <c r="E12" s="9"/>
      <c r="F12" s="28">
        <f>SUM(F23+F30+F37+F44+F51+F59+F66+F73+F80+F89+F97+F104+F111+F118)</f>
        <v>39349244</v>
      </c>
      <c r="G12" s="28">
        <f>SUM(G23+G30+G37+G44+G51+G59+G66+G73+G80+G89+G97+G104+G111+G118)</f>
        <v>11917002</v>
      </c>
      <c r="H12" s="28">
        <f>SUM(H23+H30+H37+H44+H51+H59+H66+H73+H80+H89+H97+H104+H111+H118)</f>
        <v>3315021</v>
      </c>
      <c r="I12" s="28">
        <f>SUM(I23+I30+I37+I44+I51+I59+I66+I73+I80+I89+I97+I104+I111+I118)</f>
        <v>199004</v>
      </c>
    </row>
    <row r="13" spans="1:9" ht="12.75" hidden="1">
      <c r="A13" s="11"/>
      <c r="B13" s="11" t="s">
        <v>9</v>
      </c>
      <c r="C13" s="11"/>
      <c r="D13" s="14"/>
      <c r="E13" s="14"/>
      <c r="F13" s="14"/>
      <c r="G13" s="26"/>
      <c r="H13" s="12"/>
      <c r="I13" s="4"/>
    </row>
    <row r="14" spans="1:9" ht="12.75" hidden="1">
      <c r="A14" s="10" t="s">
        <v>22</v>
      </c>
      <c r="B14" s="11" t="s">
        <v>8</v>
      </c>
      <c r="C14" s="12"/>
      <c r="D14" s="12"/>
      <c r="E14" s="12"/>
      <c r="F14" s="12"/>
      <c r="G14" s="13"/>
      <c r="H14" s="12"/>
      <c r="I14" s="4"/>
    </row>
    <row r="15" spans="1:9" ht="25.5" hidden="1">
      <c r="A15" s="11"/>
      <c r="B15" s="11" t="s">
        <v>10</v>
      </c>
      <c r="C15" s="11"/>
      <c r="D15" s="12"/>
      <c r="E15" s="12"/>
      <c r="F15" s="12"/>
      <c r="G15" s="13"/>
      <c r="H15" s="12"/>
      <c r="I15" s="4"/>
    </row>
    <row r="16" spans="1:9" ht="37.5" customHeight="1" hidden="1">
      <c r="A16" s="11"/>
      <c r="B16" s="15" t="s">
        <v>11</v>
      </c>
      <c r="C16" s="11"/>
      <c r="D16" s="12"/>
      <c r="E16" s="12"/>
      <c r="F16" s="12"/>
      <c r="G16" s="13"/>
      <c r="H16" s="12"/>
      <c r="I16" s="4"/>
    </row>
    <row r="17" spans="1:9" ht="54.75" customHeight="1" hidden="1">
      <c r="A17" s="10"/>
      <c r="B17" s="10" t="s">
        <v>28</v>
      </c>
      <c r="C17" s="11" t="s">
        <v>19</v>
      </c>
      <c r="D17" s="12"/>
      <c r="E17" s="11" t="s">
        <v>29</v>
      </c>
      <c r="F17" s="12"/>
      <c r="G17" s="12"/>
      <c r="H17" s="12"/>
      <c r="I17" s="4"/>
    </row>
    <row r="18" spans="1:9" ht="16.5" customHeight="1" hidden="1">
      <c r="A18" s="11" t="s">
        <v>7</v>
      </c>
      <c r="B18" s="11" t="s">
        <v>39</v>
      </c>
      <c r="C18" s="12"/>
      <c r="D18" s="12"/>
      <c r="E18" s="12"/>
      <c r="F18" s="12"/>
      <c r="G18" s="12"/>
      <c r="H18" s="12"/>
      <c r="I18" s="4"/>
    </row>
    <row r="19" spans="1:9" ht="15" customHeight="1" hidden="1">
      <c r="A19" s="14" t="s">
        <v>12</v>
      </c>
      <c r="B19" s="15" t="s">
        <v>13</v>
      </c>
      <c r="C19" s="12"/>
      <c r="D19" s="12"/>
      <c r="E19" s="12"/>
      <c r="F19" s="16">
        <v>1152350</v>
      </c>
      <c r="G19" s="21">
        <f>SUM(G20:G21)</f>
        <v>25582</v>
      </c>
      <c r="H19" s="12"/>
      <c r="I19" s="4"/>
    </row>
    <row r="20" spans="1:9" ht="41.25" customHeight="1" hidden="1">
      <c r="A20" s="12"/>
      <c r="B20" s="15" t="s">
        <v>14</v>
      </c>
      <c r="C20" s="12"/>
      <c r="D20" s="11" t="s">
        <v>42</v>
      </c>
      <c r="E20" s="12"/>
      <c r="F20" s="12"/>
      <c r="G20" s="21">
        <v>2558</v>
      </c>
      <c r="H20" s="12"/>
      <c r="I20" s="4"/>
    </row>
    <row r="21" spans="1:9" ht="41.25" customHeight="1" hidden="1">
      <c r="A21" s="12"/>
      <c r="B21" s="15" t="s">
        <v>20</v>
      </c>
      <c r="C21" s="12"/>
      <c r="D21" s="11" t="s">
        <v>30</v>
      </c>
      <c r="E21" s="12"/>
      <c r="F21" s="12"/>
      <c r="G21" s="21">
        <v>23024</v>
      </c>
      <c r="H21" s="12"/>
      <c r="I21" s="4"/>
    </row>
    <row r="22" spans="1:9" ht="41.25" customHeight="1" hidden="1">
      <c r="A22" s="9" t="s">
        <v>15</v>
      </c>
      <c r="B22" s="15" t="s">
        <v>16</v>
      </c>
      <c r="C22" s="12"/>
      <c r="D22" s="11" t="s">
        <v>31</v>
      </c>
      <c r="E22" s="12"/>
      <c r="F22" s="16">
        <v>6529980</v>
      </c>
      <c r="G22" s="19">
        <v>144962</v>
      </c>
      <c r="H22" s="12"/>
      <c r="I22" s="4"/>
    </row>
    <row r="23" spans="1:9" ht="14.25" customHeight="1" hidden="1">
      <c r="A23" s="12"/>
      <c r="B23" s="10" t="s">
        <v>17</v>
      </c>
      <c r="C23" s="12"/>
      <c r="D23" s="12"/>
      <c r="E23" s="12"/>
      <c r="F23" s="28">
        <f>SUM(F19+F22)</f>
        <v>7682330</v>
      </c>
      <c r="G23" s="29">
        <v>475808</v>
      </c>
      <c r="H23" s="12"/>
      <c r="I23" s="4"/>
    </row>
    <row r="24" spans="1:9" ht="1.5" customHeight="1" hidden="1">
      <c r="A24" s="10"/>
      <c r="B24" s="10" t="s">
        <v>44</v>
      </c>
      <c r="C24" s="11" t="s">
        <v>19</v>
      </c>
      <c r="D24" s="12"/>
      <c r="E24" s="11" t="s">
        <v>41</v>
      </c>
      <c r="F24" s="12"/>
      <c r="G24" s="13"/>
      <c r="H24" s="12"/>
      <c r="I24" s="4"/>
    </row>
    <row r="25" spans="1:9" ht="13.5" customHeight="1" hidden="1">
      <c r="A25" s="11" t="s">
        <v>7</v>
      </c>
      <c r="B25" s="11" t="s">
        <v>39</v>
      </c>
      <c r="C25" s="12"/>
      <c r="D25" s="12"/>
      <c r="E25" s="12"/>
      <c r="F25" s="12"/>
      <c r="G25" s="13"/>
      <c r="H25" s="12"/>
      <c r="I25" s="4"/>
    </row>
    <row r="26" spans="1:9" ht="15.75" customHeight="1" hidden="1">
      <c r="A26" s="14" t="s">
        <v>12</v>
      </c>
      <c r="B26" s="15" t="s">
        <v>13</v>
      </c>
      <c r="C26" s="12"/>
      <c r="D26" s="12"/>
      <c r="E26" s="12"/>
      <c r="F26" s="16">
        <v>416271</v>
      </c>
      <c r="G26" s="18">
        <f>SUM(G27:G28)</f>
        <v>196704</v>
      </c>
      <c r="H26" s="17">
        <f>SUM(H27:H28)</f>
        <v>0</v>
      </c>
      <c r="I26" s="4"/>
    </row>
    <row r="27" spans="1:9" ht="38.25" customHeight="1" hidden="1">
      <c r="A27" s="12"/>
      <c r="B27" s="15" t="s">
        <v>14</v>
      </c>
      <c r="C27" s="12"/>
      <c r="D27" s="11" t="s">
        <v>34</v>
      </c>
      <c r="E27" s="12"/>
      <c r="F27" s="12"/>
      <c r="G27" s="20">
        <v>39341</v>
      </c>
      <c r="H27" s="20"/>
      <c r="I27" s="4"/>
    </row>
    <row r="28" spans="1:9" ht="39.75" customHeight="1" hidden="1">
      <c r="A28" s="12"/>
      <c r="B28" s="15" t="s">
        <v>20</v>
      </c>
      <c r="C28" s="12"/>
      <c r="D28" s="11" t="s">
        <v>34</v>
      </c>
      <c r="E28" s="12"/>
      <c r="F28" s="12"/>
      <c r="G28" s="20">
        <v>157363</v>
      </c>
      <c r="H28" s="20"/>
      <c r="I28" s="4"/>
    </row>
    <row r="29" spans="1:9" ht="36.75" customHeight="1" hidden="1">
      <c r="A29" s="9" t="s">
        <v>15</v>
      </c>
      <c r="B29" s="15" t="s">
        <v>16</v>
      </c>
      <c r="C29" s="12"/>
      <c r="D29" s="11" t="s">
        <v>35</v>
      </c>
      <c r="E29" s="12"/>
      <c r="F29" s="16">
        <v>2358872</v>
      </c>
      <c r="G29" s="19">
        <v>1114662</v>
      </c>
      <c r="H29" s="19"/>
      <c r="I29" s="4"/>
    </row>
    <row r="30" spans="1:9" ht="16.5" customHeight="1" hidden="1">
      <c r="A30" s="12"/>
      <c r="B30" s="10" t="s">
        <v>17</v>
      </c>
      <c r="C30" s="12"/>
      <c r="D30" s="12"/>
      <c r="E30" s="12"/>
      <c r="F30" s="28">
        <f>SUM(F29+F26)</f>
        <v>2775143</v>
      </c>
      <c r="G30" s="29">
        <f>SUM(G26+G29)</f>
        <v>1311366</v>
      </c>
      <c r="H30" s="28">
        <f>SUM(H26+H29)</f>
        <v>0</v>
      </c>
      <c r="I30" s="4"/>
    </row>
    <row r="31" spans="1:9" ht="48" customHeight="1" hidden="1">
      <c r="A31" s="10"/>
      <c r="B31" s="10" t="s">
        <v>46</v>
      </c>
      <c r="C31" s="11" t="s">
        <v>19</v>
      </c>
      <c r="D31" s="12"/>
      <c r="E31" s="11" t="s">
        <v>45</v>
      </c>
      <c r="F31" s="12"/>
      <c r="G31" s="13"/>
      <c r="H31" s="12"/>
      <c r="I31" s="4"/>
    </row>
    <row r="32" spans="1:9" ht="14.25" customHeight="1" hidden="1">
      <c r="A32" s="11" t="s">
        <v>7</v>
      </c>
      <c r="B32" s="11" t="s">
        <v>39</v>
      </c>
      <c r="C32" s="12"/>
      <c r="D32" s="12"/>
      <c r="E32" s="12"/>
      <c r="F32" s="12"/>
      <c r="G32" s="13"/>
      <c r="H32" s="12"/>
      <c r="I32" s="4"/>
    </row>
    <row r="33" spans="1:9" ht="15" customHeight="1" hidden="1">
      <c r="A33" s="14" t="s">
        <v>12</v>
      </c>
      <c r="B33" s="15" t="s">
        <v>13</v>
      </c>
      <c r="C33" s="12"/>
      <c r="D33" s="12"/>
      <c r="E33" s="12"/>
      <c r="F33" s="16">
        <v>776617</v>
      </c>
      <c r="G33" s="21">
        <f>SUM(G34:G35)</f>
        <v>256225</v>
      </c>
      <c r="H33" s="17">
        <f>SUM(H34:H35)</f>
        <v>0</v>
      </c>
      <c r="I33" s="4"/>
    </row>
    <row r="34" spans="1:9" ht="47.25" customHeight="1" hidden="1">
      <c r="A34" s="12"/>
      <c r="B34" s="15" t="s">
        <v>14</v>
      </c>
      <c r="C34" s="12"/>
      <c r="D34" s="11"/>
      <c r="E34" s="12"/>
      <c r="F34" s="12"/>
      <c r="G34" s="20">
        <v>0</v>
      </c>
      <c r="H34" s="20"/>
      <c r="I34" s="4"/>
    </row>
    <row r="35" spans="1:9" ht="42" customHeight="1" hidden="1">
      <c r="A35" s="12"/>
      <c r="B35" s="15" t="s">
        <v>20</v>
      </c>
      <c r="C35" s="12"/>
      <c r="D35" s="11" t="s">
        <v>48</v>
      </c>
      <c r="E35" s="12"/>
      <c r="F35" s="12"/>
      <c r="G35" s="20">
        <v>256225</v>
      </c>
      <c r="H35" s="20"/>
      <c r="I35" s="4"/>
    </row>
    <row r="36" spans="1:9" ht="33" customHeight="1" hidden="1">
      <c r="A36" s="9" t="s">
        <v>15</v>
      </c>
      <c r="B36" s="15" t="s">
        <v>16</v>
      </c>
      <c r="C36" s="12"/>
      <c r="D36" s="11" t="s">
        <v>47</v>
      </c>
      <c r="E36" s="12"/>
      <c r="F36" s="16">
        <v>4400835</v>
      </c>
      <c r="G36" s="19">
        <v>1451945</v>
      </c>
      <c r="H36" s="19"/>
      <c r="I36" s="4"/>
    </row>
    <row r="37" spans="1:9" ht="16.5" customHeight="1" hidden="1">
      <c r="A37" s="12"/>
      <c r="B37" s="10" t="s">
        <v>17</v>
      </c>
      <c r="C37" s="12"/>
      <c r="D37" s="12"/>
      <c r="E37" s="12"/>
      <c r="F37" s="28">
        <f>SUM(F36+F33)</f>
        <v>5177452</v>
      </c>
      <c r="G37" s="29">
        <f>SUM(G33+G36)</f>
        <v>1708170</v>
      </c>
      <c r="H37" s="28">
        <f>SUM(H33+H36)</f>
        <v>0</v>
      </c>
      <c r="I37" s="4"/>
    </row>
    <row r="38" spans="1:9" ht="57" customHeight="1" hidden="1">
      <c r="A38" s="10"/>
      <c r="B38" s="10" t="s">
        <v>49</v>
      </c>
      <c r="C38" s="11" t="s">
        <v>19</v>
      </c>
      <c r="D38" s="12"/>
      <c r="E38" s="11" t="s">
        <v>50</v>
      </c>
      <c r="F38" s="12"/>
      <c r="G38" s="12"/>
      <c r="H38" s="12"/>
      <c r="I38" s="4"/>
    </row>
    <row r="39" spans="1:9" ht="14.25" customHeight="1" hidden="1">
      <c r="A39" s="11" t="s">
        <v>7</v>
      </c>
      <c r="B39" s="11" t="s">
        <v>39</v>
      </c>
      <c r="C39" s="12"/>
      <c r="D39" s="12"/>
      <c r="E39" s="12"/>
      <c r="F39" s="12"/>
      <c r="G39" s="12"/>
      <c r="H39" s="12"/>
      <c r="I39" s="4"/>
    </row>
    <row r="40" spans="1:9" ht="14.25" customHeight="1" hidden="1">
      <c r="A40" s="14" t="s">
        <v>12</v>
      </c>
      <c r="B40" s="15" t="s">
        <v>13</v>
      </c>
      <c r="C40" s="12"/>
      <c r="D40" s="12"/>
      <c r="E40" s="12"/>
      <c r="F40" s="16">
        <v>580042</v>
      </c>
      <c r="G40" s="21">
        <f>SUM(G41:G42)</f>
        <v>278130</v>
      </c>
      <c r="H40" s="20">
        <f>SUM(H41:H42)</f>
        <v>98639</v>
      </c>
      <c r="I40" s="4"/>
    </row>
    <row r="41" spans="1:9" ht="38.25" customHeight="1" hidden="1">
      <c r="A41" s="12"/>
      <c r="B41" s="15" t="s">
        <v>14</v>
      </c>
      <c r="C41" s="12"/>
      <c r="D41" s="11" t="s">
        <v>51</v>
      </c>
      <c r="E41" s="12"/>
      <c r="F41" s="12"/>
      <c r="G41" s="20">
        <v>55625</v>
      </c>
      <c r="H41" s="20">
        <v>19728</v>
      </c>
      <c r="I41" s="4"/>
    </row>
    <row r="42" spans="1:9" ht="39.75" customHeight="1" hidden="1">
      <c r="A42" s="12"/>
      <c r="B42" s="15" t="s">
        <v>20</v>
      </c>
      <c r="C42" s="12"/>
      <c r="D42" s="11" t="s">
        <v>34</v>
      </c>
      <c r="E42" s="12"/>
      <c r="F42" s="30"/>
      <c r="G42" s="20">
        <v>222505</v>
      </c>
      <c r="H42" s="20">
        <v>78911</v>
      </c>
      <c r="I42" s="4"/>
    </row>
    <row r="43" spans="1:9" ht="37.5" customHeight="1" hidden="1">
      <c r="A43" s="9" t="s">
        <v>15</v>
      </c>
      <c r="B43" s="15" t="s">
        <v>16</v>
      </c>
      <c r="C43" s="12"/>
      <c r="D43" s="11" t="s">
        <v>35</v>
      </c>
      <c r="E43" s="12"/>
      <c r="F43" s="16">
        <v>3286900</v>
      </c>
      <c r="G43" s="20">
        <v>1576077</v>
      </c>
      <c r="H43" s="20">
        <v>558955</v>
      </c>
      <c r="I43" s="4"/>
    </row>
    <row r="44" spans="1:9" ht="1.5" customHeight="1" hidden="1">
      <c r="A44" s="12"/>
      <c r="B44" s="10" t="s">
        <v>17</v>
      </c>
      <c r="C44" s="12"/>
      <c r="D44" s="12"/>
      <c r="E44" s="12"/>
      <c r="F44" s="28">
        <f>SUM(F43+F40)</f>
        <v>3866942</v>
      </c>
      <c r="G44" s="29">
        <f>SUM(G40+G43)</f>
        <v>1854207</v>
      </c>
      <c r="H44" s="28">
        <f>SUM(H40+H43)</f>
        <v>657594</v>
      </c>
      <c r="I44" s="4"/>
    </row>
    <row r="45" spans="1:9" ht="50.25" customHeight="1" hidden="1">
      <c r="A45" s="10"/>
      <c r="B45" s="10" t="s">
        <v>40</v>
      </c>
      <c r="C45" s="11" t="s">
        <v>19</v>
      </c>
      <c r="D45" s="12"/>
      <c r="E45" s="11" t="s">
        <v>41</v>
      </c>
      <c r="F45" s="12"/>
      <c r="G45" s="12"/>
      <c r="H45" s="12"/>
      <c r="I45" s="4"/>
    </row>
    <row r="46" spans="1:9" ht="16.5" customHeight="1" hidden="1">
      <c r="A46" s="11" t="s">
        <v>7</v>
      </c>
      <c r="B46" s="11" t="s">
        <v>39</v>
      </c>
      <c r="C46" s="12"/>
      <c r="D46" s="12"/>
      <c r="E46" s="12"/>
      <c r="F46" s="12"/>
      <c r="G46" s="12"/>
      <c r="H46" s="12"/>
      <c r="I46" s="4"/>
    </row>
    <row r="47" spans="1:9" ht="17.25" customHeight="1" hidden="1">
      <c r="A47" s="14" t="s">
        <v>12</v>
      </c>
      <c r="B47" s="15" t="s">
        <v>13</v>
      </c>
      <c r="C47" s="12"/>
      <c r="D47" s="12"/>
      <c r="E47" s="12"/>
      <c r="F47" s="16">
        <v>173252</v>
      </c>
      <c r="G47" s="21">
        <f>SUM(G48:G49)</f>
        <v>48174</v>
      </c>
      <c r="H47" s="12"/>
      <c r="I47" s="4"/>
    </row>
    <row r="48" spans="1:9" ht="47.25" customHeight="1" hidden="1">
      <c r="A48" s="12"/>
      <c r="B48" s="15" t="s">
        <v>14</v>
      </c>
      <c r="C48" s="12"/>
      <c r="D48" s="11" t="s">
        <v>34</v>
      </c>
      <c r="E48" s="12"/>
      <c r="F48" s="12"/>
      <c r="G48" s="21">
        <v>8274</v>
      </c>
      <c r="H48" s="12"/>
      <c r="I48" s="4"/>
    </row>
    <row r="49" spans="1:9" ht="45.75" customHeight="1" hidden="1">
      <c r="A49" s="12"/>
      <c r="B49" s="15" t="s">
        <v>20</v>
      </c>
      <c r="C49" s="12"/>
      <c r="D49" s="11" t="s">
        <v>62</v>
      </c>
      <c r="E49" s="12"/>
      <c r="F49" s="12"/>
      <c r="G49" s="20">
        <v>39900</v>
      </c>
      <c r="H49" s="12"/>
      <c r="I49" s="4"/>
    </row>
    <row r="50" spans="1:9" ht="45.75" customHeight="1" hidden="1">
      <c r="A50" s="9" t="s">
        <v>15</v>
      </c>
      <c r="B50" s="15" t="s">
        <v>16</v>
      </c>
      <c r="C50" s="12"/>
      <c r="D50" s="11" t="s">
        <v>63</v>
      </c>
      <c r="E50" s="12"/>
      <c r="F50" s="16">
        <v>981759</v>
      </c>
      <c r="G50" s="21">
        <v>282626</v>
      </c>
      <c r="H50" s="12"/>
      <c r="I50" s="4"/>
    </row>
    <row r="51" spans="1:9" ht="17.25" customHeight="1" hidden="1">
      <c r="A51" s="12"/>
      <c r="B51" s="10" t="s">
        <v>17</v>
      </c>
      <c r="C51" s="12"/>
      <c r="D51" s="12"/>
      <c r="E51" s="12"/>
      <c r="F51" s="28">
        <f>SUM(F47+F50)</f>
        <v>1155011</v>
      </c>
      <c r="G51" s="29">
        <f>SUM(G47+G50)</f>
        <v>330800</v>
      </c>
      <c r="H51" s="12"/>
      <c r="I51" s="4"/>
    </row>
    <row r="52" spans="1:9" ht="25.5" hidden="1">
      <c r="A52" s="12"/>
      <c r="B52" s="15" t="s">
        <v>23</v>
      </c>
      <c r="C52" s="12"/>
      <c r="D52" s="12" t="s">
        <v>18</v>
      </c>
      <c r="E52" s="12"/>
      <c r="F52" s="12"/>
      <c r="G52" s="13"/>
      <c r="H52" s="12"/>
      <c r="I52" s="4"/>
    </row>
    <row r="53" spans="1:9" ht="45.75" customHeight="1" hidden="1">
      <c r="A53" s="3"/>
      <c r="B53" s="3" t="s">
        <v>36</v>
      </c>
      <c r="C53" s="1" t="s">
        <v>19</v>
      </c>
      <c r="D53" s="4"/>
      <c r="E53" s="1" t="s">
        <v>37</v>
      </c>
      <c r="F53" s="4"/>
      <c r="G53" s="4"/>
      <c r="H53" s="4"/>
      <c r="I53" s="4"/>
    </row>
    <row r="54" spans="1:9" ht="12.75" hidden="1">
      <c r="A54" s="1" t="s">
        <v>7</v>
      </c>
      <c r="B54" s="1" t="s">
        <v>39</v>
      </c>
      <c r="C54" s="4"/>
      <c r="D54" s="4"/>
      <c r="E54" s="4"/>
      <c r="F54" s="4"/>
      <c r="G54" s="4"/>
      <c r="H54" s="4"/>
      <c r="I54" s="4"/>
    </row>
    <row r="55" spans="1:9" ht="12.75" hidden="1">
      <c r="A55" s="2" t="s">
        <v>12</v>
      </c>
      <c r="B55" s="5" t="s">
        <v>13</v>
      </c>
      <c r="C55" s="4"/>
      <c r="D55" s="4"/>
      <c r="E55" s="4"/>
      <c r="F55" s="8">
        <v>444017</v>
      </c>
      <c r="G55" s="6">
        <f>SUM(G56:G57)</f>
        <v>104080</v>
      </c>
      <c r="H55" s="6">
        <f>SUM(H56:H57)</f>
        <v>88303</v>
      </c>
      <c r="I55" s="6">
        <f>SUM(I56:I57)</f>
        <v>12462</v>
      </c>
    </row>
    <row r="56" spans="1:9" ht="42" customHeight="1" hidden="1">
      <c r="A56" s="4"/>
      <c r="B56" s="5" t="s">
        <v>14</v>
      </c>
      <c r="C56" s="4"/>
      <c r="D56" s="1" t="s">
        <v>34</v>
      </c>
      <c r="E56" s="4"/>
      <c r="F56" s="4"/>
      <c r="G56" s="6">
        <v>88468</v>
      </c>
      <c r="H56" s="6">
        <v>75058</v>
      </c>
      <c r="I56" s="20">
        <v>10593</v>
      </c>
    </row>
    <row r="57" spans="1:11" ht="37.5" customHeight="1" hidden="1">
      <c r="A57" s="4"/>
      <c r="B57" s="5" t="s">
        <v>20</v>
      </c>
      <c r="C57" s="4"/>
      <c r="D57" s="1" t="s">
        <v>34</v>
      </c>
      <c r="E57" s="4"/>
      <c r="F57" s="4"/>
      <c r="G57" s="6">
        <v>15612</v>
      </c>
      <c r="H57" s="6">
        <v>13245</v>
      </c>
      <c r="I57" s="20">
        <v>1869</v>
      </c>
      <c r="J57" s="31"/>
      <c r="K57" s="31"/>
    </row>
    <row r="58" spans="1:9" ht="35.25" customHeight="1" hidden="1">
      <c r="A58" s="1" t="s">
        <v>15</v>
      </c>
      <c r="B58" s="5" t="s">
        <v>16</v>
      </c>
      <c r="C58" s="4"/>
      <c r="D58" s="1" t="s">
        <v>35</v>
      </c>
      <c r="E58" s="4"/>
      <c r="F58" s="8">
        <v>2516098</v>
      </c>
      <c r="G58" s="6">
        <v>589786</v>
      </c>
      <c r="H58" s="6">
        <v>500383</v>
      </c>
      <c r="I58" s="20">
        <v>70622</v>
      </c>
    </row>
    <row r="59" spans="1:9" ht="14.25" customHeight="1" hidden="1">
      <c r="A59" s="4"/>
      <c r="B59" s="3" t="s">
        <v>17</v>
      </c>
      <c r="C59" s="4"/>
      <c r="D59" s="4"/>
      <c r="E59" s="4"/>
      <c r="F59" s="7">
        <v>2960115</v>
      </c>
      <c r="G59" s="7">
        <f>SUM(G55+G58)</f>
        <v>693866</v>
      </c>
      <c r="H59" s="7">
        <f>SUM(H55+H58)</f>
        <v>588686</v>
      </c>
      <c r="I59" s="7">
        <f>SUM(I55+I58)</f>
        <v>83084</v>
      </c>
    </row>
    <row r="60" spans="1:9" ht="51">
      <c r="A60" s="10"/>
      <c r="B60" s="3" t="s">
        <v>24</v>
      </c>
      <c r="C60" s="11" t="s">
        <v>19</v>
      </c>
      <c r="D60" s="12"/>
      <c r="E60" s="11" t="s">
        <v>25</v>
      </c>
      <c r="F60" s="12"/>
      <c r="G60" s="12"/>
      <c r="H60" s="12"/>
      <c r="I60" s="4"/>
    </row>
    <row r="61" spans="1:9" ht="15.75" customHeight="1">
      <c r="A61" s="11" t="s">
        <v>7</v>
      </c>
      <c r="B61" s="11" t="s">
        <v>39</v>
      </c>
      <c r="C61" s="12"/>
      <c r="D61" s="12"/>
      <c r="E61" s="12"/>
      <c r="F61" s="12"/>
      <c r="G61" s="12"/>
      <c r="H61" s="12"/>
      <c r="I61" s="4"/>
    </row>
    <row r="62" spans="1:9" ht="17.25" customHeight="1">
      <c r="A62" s="14" t="s">
        <v>12</v>
      </c>
      <c r="B62" s="15" t="s">
        <v>13</v>
      </c>
      <c r="C62" s="12"/>
      <c r="D62" s="12"/>
      <c r="E62" s="12"/>
      <c r="F62" s="8">
        <v>1505957</v>
      </c>
      <c r="G62" s="6">
        <f>SUM(G63:G64)</f>
        <v>504139</v>
      </c>
      <c r="H62" s="6">
        <f>SUM(H63:H64)</f>
        <v>215180</v>
      </c>
      <c r="I62" s="4"/>
    </row>
    <row r="63" spans="1:9" ht="42.75" customHeight="1">
      <c r="A63" s="12"/>
      <c r="B63" s="15" t="s">
        <v>14</v>
      </c>
      <c r="C63" s="12"/>
      <c r="D63" s="1" t="s">
        <v>70</v>
      </c>
      <c r="E63" s="12"/>
      <c r="F63" s="4"/>
      <c r="G63" s="6">
        <v>428518</v>
      </c>
      <c r="H63" s="6">
        <v>182903</v>
      </c>
      <c r="I63" s="4"/>
    </row>
    <row r="64" spans="1:9" ht="42.75" customHeight="1">
      <c r="A64" s="12"/>
      <c r="B64" s="15" t="s">
        <v>20</v>
      </c>
      <c r="C64" s="12"/>
      <c r="D64" s="1" t="s">
        <v>70</v>
      </c>
      <c r="E64" s="12"/>
      <c r="F64" s="4"/>
      <c r="G64" s="6">
        <v>75621</v>
      </c>
      <c r="H64" s="6">
        <v>32277</v>
      </c>
      <c r="I64" s="4"/>
    </row>
    <row r="65" spans="1:9" ht="44.25" customHeight="1">
      <c r="A65" s="9" t="s">
        <v>15</v>
      </c>
      <c r="B65" s="15" t="s">
        <v>16</v>
      </c>
      <c r="C65" s="12"/>
      <c r="D65" s="1" t="s">
        <v>69</v>
      </c>
      <c r="E65" s="12"/>
      <c r="F65" s="8">
        <v>8533757</v>
      </c>
      <c r="G65" s="6">
        <v>2856791</v>
      </c>
      <c r="H65" s="6">
        <v>1219351</v>
      </c>
      <c r="I65" s="4"/>
    </row>
    <row r="66" spans="1:9" ht="15" customHeight="1">
      <c r="A66" s="12"/>
      <c r="B66" s="10" t="s">
        <v>17</v>
      </c>
      <c r="C66" s="12"/>
      <c r="D66" s="12"/>
      <c r="E66" s="12"/>
      <c r="F66" s="7">
        <f>SUM(F62+F65)</f>
        <v>10039714</v>
      </c>
      <c r="G66" s="7">
        <f>SUM(G62+G65)</f>
        <v>3360930</v>
      </c>
      <c r="H66" s="7">
        <f>SUM(H62+H65)</f>
        <v>1434531</v>
      </c>
      <c r="I66" s="4"/>
    </row>
    <row r="67" spans="1:9" ht="1.5" customHeight="1" hidden="1">
      <c r="A67" s="10"/>
      <c r="B67" s="10" t="s">
        <v>43</v>
      </c>
      <c r="C67" s="11" t="s">
        <v>19</v>
      </c>
      <c r="D67" s="12"/>
      <c r="E67" s="11" t="s">
        <v>41</v>
      </c>
      <c r="F67" s="12"/>
      <c r="G67" s="13"/>
      <c r="H67" s="12"/>
      <c r="I67" s="4"/>
    </row>
    <row r="68" spans="1:9" ht="12.75" hidden="1">
      <c r="A68" s="11" t="s">
        <v>7</v>
      </c>
      <c r="B68" s="11" t="s">
        <v>39</v>
      </c>
      <c r="C68" s="12"/>
      <c r="D68" s="12"/>
      <c r="E68" s="12"/>
      <c r="F68" s="12"/>
      <c r="G68" s="13"/>
      <c r="H68" s="12"/>
      <c r="I68" s="4"/>
    </row>
    <row r="69" spans="1:9" ht="14.25" customHeight="1" hidden="1">
      <c r="A69" s="14" t="s">
        <v>12</v>
      </c>
      <c r="B69" s="15" t="s">
        <v>13</v>
      </c>
      <c r="C69" s="12"/>
      <c r="D69" s="12"/>
      <c r="E69" s="12"/>
      <c r="F69" s="16">
        <v>432151</v>
      </c>
      <c r="G69" s="18">
        <f>SUM(G70:G71)</f>
        <v>120139</v>
      </c>
      <c r="H69" s="17">
        <f>SUM(H70:H71)</f>
        <v>0</v>
      </c>
      <c r="I69" s="4"/>
    </row>
    <row r="70" spans="1:9" ht="0.75" customHeight="1" hidden="1">
      <c r="A70" s="12"/>
      <c r="B70" s="15" t="s">
        <v>14</v>
      </c>
      <c r="C70" s="12"/>
      <c r="D70" s="32" t="s">
        <v>53</v>
      </c>
      <c r="E70" s="12"/>
      <c r="F70" s="12"/>
      <c r="G70" s="20">
        <v>102118</v>
      </c>
      <c r="H70" s="20"/>
      <c r="I70" s="4"/>
    </row>
    <row r="71" spans="1:9" ht="39" customHeight="1" hidden="1">
      <c r="A71" s="12"/>
      <c r="B71" s="15" t="s">
        <v>20</v>
      </c>
      <c r="C71" s="12"/>
      <c r="D71" s="32" t="s">
        <v>53</v>
      </c>
      <c r="E71" s="12"/>
      <c r="F71" s="12"/>
      <c r="G71" s="20">
        <v>18021</v>
      </c>
      <c r="H71" s="20"/>
      <c r="I71" s="4"/>
    </row>
    <row r="72" spans="1:9" ht="41.25" customHeight="1" hidden="1">
      <c r="A72" s="9" t="s">
        <v>15</v>
      </c>
      <c r="B72" s="15" t="s">
        <v>16</v>
      </c>
      <c r="C72" s="12"/>
      <c r="D72" s="32" t="s">
        <v>54</v>
      </c>
      <c r="E72" s="12"/>
      <c r="F72" s="16">
        <v>2448854</v>
      </c>
      <c r="G72" s="19">
        <v>680786</v>
      </c>
      <c r="H72" s="19"/>
      <c r="I72" s="4"/>
    </row>
    <row r="73" spans="1:9" ht="14.25" customHeight="1" hidden="1">
      <c r="A73" s="12"/>
      <c r="B73" s="10" t="s">
        <v>17</v>
      </c>
      <c r="C73" s="12"/>
      <c r="D73" s="12"/>
      <c r="E73" s="12"/>
      <c r="F73" s="28">
        <f>SUM(F72+F69)</f>
        <v>2881005</v>
      </c>
      <c r="G73" s="29">
        <f>SUM(G69+G72)</f>
        <v>800925</v>
      </c>
      <c r="H73" s="28">
        <f>SUM(H69+H72)</f>
        <v>0</v>
      </c>
      <c r="I73" s="4"/>
    </row>
    <row r="74" spans="1:9" ht="48" customHeight="1" hidden="1">
      <c r="A74" s="10"/>
      <c r="B74" s="10" t="s">
        <v>52</v>
      </c>
      <c r="C74" s="11" t="s">
        <v>19</v>
      </c>
      <c r="D74" s="12"/>
      <c r="E74" s="32" t="s">
        <v>57</v>
      </c>
      <c r="F74" s="12"/>
      <c r="G74" s="13"/>
      <c r="H74" s="12"/>
      <c r="I74" s="4"/>
    </row>
    <row r="75" spans="1:9" ht="13.5" customHeight="1" hidden="1">
      <c r="A75" s="11" t="s">
        <v>7</v>
      </c>
      <c r="B75" s="11" t="s">
        <v>39</v>
      </c>
      <c r="C75" s="12"/>
      <c r="D75" s="12"/>
      <c r="E75" s="12"/>
      <c r="F75" s="12"/>
      <c r="G75" s="13"/>
      <c r="H75" s="12"/>
      <c r="I75" s="4"/>
    </row>
    <row r="76" spans="1:9" ht="15" customHeight="1" hidden="1">
      <c r="A76" s="14" t="s">
        <v>12</v>
      </c>
      <c r="B76" s="15" t="s">
        <v>13</v>
      </c>
      <c r="C76" s="12"/>
      <c r="D76" s="12"/>
      <c r="E76" s="12"/>
      <c r="F76" s="16">
        <f>SUM(G76+H76+I76)</f>
        <v>284977</v>
      </c>
      <c r="G76" s="18">
        <f>SUM(G77:G78)</f>
        <v>172458</v>
      </c>
      <c r="H76" s="17">
        <f>SUM(H77:H78)</f>
        <v>95131</v>
      </c>
      <c r="I76" s="6">
        <f>SUM(I77:I78)</f>
        <v>17388</v>
      </c>
    </row>
    <row r="77" spans="1:9" ht="40.5" customHeight="1" hidden="1">
      <c r="A77" s="12"/>
      <c r="B77" s="15" t="s">
        <v>14</v>
      </c>
      <c r="C77" s="12"/>
      <c r="D77" s="32" t="s">
        <v>55</v>
      </c>
      <c r="E77" s="12"/>
      <c r="F77" s="12"/>
      <c r="G77" s="20">
        <v>0</v>
      </c>
      <c r="H77" s="20">
        <v>0</v>
      </c>
      <c r="I77" s="20">
        <v>0</v>
      </c>
    </row>
    <row r="78" spans="1:9" ht="41.25" customHeight="1" hidden="1">
      <c r="A78" s="12"/>
      <c r="B78" s="15" t="s">
        <v>20</v>
      </c>
      <c r="C78" s="12"/>
      <c r="D78" s="32" t="s">
        <v>55</v>
      </c>
      <c r="E78" s="12"/>
      <c r="F78" s="16"/>
      <c r="G78" s="20">
        <v>172458</v>
      </c>
      <c r="H78" s="20">
        <v>95131</v>
      </c>
      <c r="I78" s="20">
        <v>17388</v>
      </c>
    </row>
    <row r="79" spans="1:9" ht="42.75" customHeight="1" hidden="1">
      <c r="A79" s="9" t="s">
        <v>15</v>
      </c>
      <c r="B79" s="15" t="s">
        <v>16</v>
      </c>
      <c r="C79" s="12"/>
      <c r="D79" s="32" t="s">
        <v>56</v>
      </c>
      <c r="E79" s="12"/>
      <c r="F79" s="16">
        <f>SUM(G79+H79+I79)</f>
        <v>1614873</v>
      </c>
      <c r="G79" s="19">
        <v>977262</v>
      </c>
      <c r="H79" s="19">
        <v>539079</v>
      </c>
      <c r="I79" s="20">
        <v>98532</v>
      </c>
    </row>
    <row r="80" spans="1:9" ht="17.25" customHeight="1" hidden="1">
      <c r="A80" s="12"/>
      <c r="B80" s="10" t="s">
        <v>17</v>
      </c>
      <c r="C80" s="12"/>
      <c r="D80" s="12"/>
      <c r="E80" s="12"/>
      <c r="F80" s="28">
        <f>SUM(F79+F76)</f>
        <v>1899850</v>
      </c>
      <c r="G80" s="29">
        <f>SUM(G76+G79)</f>
        <v>1149720</v>
      </c>
      <c r="H80" s="28">
        <f>SUM(H76+H79)</f>
        <v>634210</v>
      </c>
      <c r="I80" s="7">
        <f>SUM(I76+I79)</f>
        <v>115920</v>
      </c>
    </row>
    <row r="81" spans="1:9" ht="17.25" customHeight="1" hidden="1">
      <c r="A81" s="12"/>
      <c r="B81" s="10"/>
      <c r="C81" s="12"/>
      <c r="D81" s="12"/>
      <c r="E81" s="12"/>
      <c r="F81" s="28"/>
      <c r="G81" s="29"/>
      <c r="H81" s="28"/>
      <c r="I81" s="7"/>
    </row>
    <row r="82" spans="1:9" ht="25.5" hidden="1">
      <c r="A82" s="4"/>
      <c r="B82" s="1" t="s">
        <v>26</v>
      </c>
      <c r="C82" s="4"/>
      <c r="D82" s="4" t="s">
        <v>18</v>
      </c>
      <c r="E82" s="4"/>
      <c r="F82" s="4"/>
      <c r="G82" s="4"/>
      <c r="H82" s="4"/>
      <c r="I82" s="4"/>
    </row>
    <row r="83" spans="1:9" ht="51" hidden="1">
      <c r="A83" s="3"/>
      <c r="B83" s="3" t="s">
        <v>27</v>
      </c>
      <c r="C83" s="1" t="s">
        <v>19</v>
      </c>
      <c r="D83" s="4"/>
      <c r="E83" s="1" t="s">
        <v>29</v>
      </c>
      <c r="F83" s="4"/>
      <c r="G83" s="4"/>
      <c r="H83" s="4"/>
      <c r="I83" s="4"/>
    </row>
    <row r="84" spans="1:9" ht="12.75" hidden="1">
      <c r="A84" s="1" t="s">
        <v>7</v>
      </c>
      <c r="B84" s="1" t="s">
        <v>39</v>
      </c>
      <c r="C84" s="4"/>
      <c r="D84" s="4"/>
      <c r="E84" s="4"/>
      <c r="F84" s="4"/>
      <c r="G84" s="4"/>
      <c r="H84" s="4"/>
      <c r="I84" s="4"/>
    </row>
    <row r="85" spans="1:9" ht="15.75" customHeight="1" hidden="1">
      <c r="A85" s="2" t="s">
        <v>12</v>
      </c>
      <c r="B85" s="5" t="s">
        <v>13</v>
      </c>
      <c r="C85" s="4"/>
      <c r="D85" s="4"/>
      <c r="E85" s="4"/>
      <c r="F85" s="8">
        <v>125937</v>
      </c>
      <c r="G85" s="6">
        <f>SUM(G86:G87)</f>
        <v>27489</v>
      </c>
      <c r="H85" s="6">
        <f>SUM(H86:H87)</f>
        <v>0</v>
      </c>
      <c r="I85" s="4"/>
    </row>
    <row r="86" spans="1:9" ht="18" customHeight="1" hidden="1">
      <c r="A86" s="4"/>
      <c r="B86" s="5" t="s">
        <v>14</v>
      </c>
      <c r="C86" s="4"/>
      <c r="D86" s="1"/>
      <c r="E86" s="4"/>
      <c r="F86" s="4"/>
      <c r="G86" s="6">
        <v>0</v>
      </c>
      <c r="H86" s="6"/>
      <c r="I86" s="4"/>
    </row>
    <row r="87" spans="1:9" ht="15.75" customHeight="1" hidden="1">
      <c r="A87" s="4"/>
      <c r="B87" s="5" t="s">
        <v>20</v>
      </c>
      <c r="C87" s="4"/>
      <c r="D87" s="1" t="s">
        <v>64</v>
      </c>
      <c r="E87" s="4"/>
      <c r="F87" s="4"/>
      <c r="G87" s="6">
        <v>27489</v>
      </c>
      <c r="H87" s="6"/>
      <c r="I87" s="4"/>
    </row>
    <row r="88" spans="1:9" ht="42" customHeight="1" hidden="1">
      <c r="A88" s="1" t="s">
        <v>15</v>
      </c>
      <c r="B88" s="5" t="s">
        <v>16</v>
      </c>
      <c r="C88" s="4"/>
      <c r="D88" s="1" t="s">
        <v>65</v>
      </c>
      <c r="E88" s="4"/>
      <c r="F88" s="8">
        <v>713641</v>
      </c>
      <c r="G88" s="6">
        <v>155767</v>
      </c>
      <c r="H88" s="6"/>
      <c r="I88" s="4"/>
    </row>
    <row r="89" spans="1:9" ht="18" customHeight="1" hidden="1">
      <c r="A89" s="4"/>
      <c r="B89" s="3" t="s">
        <v>17</v>
      </c>
      <c r="C89" s="4"/>
      <c r="D89" s="4"/>
      <c r="E89" s="4"/>
      <c r="F89" s="7">
        <f>SUM(F85+F88)</f>
        <v>839578</v>
      </c>
      <c r="G89" s="7">
        <f>SUM(G85+G88)</f>
        <v>183256</v>
      </c>
      <c r="H89" s="7">
        <f>SUM(H85+H88)</f>
        <v>0</v>
      </c>
      <c r="I89" s="4"/>
    </row>
    <row r="90" spans="1:9" ht="38.25" hidden="1">
      <c r="A90" s="11"/>
      <c r="B90" s="15" t="s">
        <v>11</v>
      </c>
      <c r="C90" s="11"/>
      <c r="D90" s="12"/>
      <c r="E90" s="12"/>
      <c r="F90" s="12"/>
      <c r="G90" s="13"/>
      <c r="H90" s="12"/>
      <c r="I90" s="4"/>
    </row>
    <row r="91" spans="1:9" ht="62.25" customHeight="1" hidden="1">
      <c r="A91" s="10"/>
      <c r="B91" s="10" t="s">
        <v>58</v>
      </c>
      <c r="C91" s="11" t="s">
        <v>19</v>
      </c>
      <c r="D91" s="12"/>
      <c r="E91" s="32" t="s">
        <v>45</v>
      </c>
      <c r="F91" s="12"/>
      <c r="G91" s="12"/>
      <c r="H91" s="12"/>
      <c r="I91" s="4"/>
    </row>
    <row r="92" spans="1:9" ht="12.75" hidden="1">
      <c r="A92" s="11" t="s">
        <v>7</v>
      </c>
      <c r="B92" s="11" t="s">
        <v>39</v>
      </c>
      <c r="C92" s="12"/>
      <c r="D92" s="12"/>
      <c r="E92" s="12"/>
      <c r="F92" s="12"/>
      <c r="G92" s="12"/>
      <c r="H92" s="12"/>
      <c r="I92" s="4"/>
    </row>
    <row r="93" spans="1:9" ht="12.75" hidden="1">
      <c r="A93" s="14" t="s">
        <v>12</v>
      </c>
      <c r="B93" s="15" t="s">
        <v>13</v>
      </c>
      <c r="C93" s="12"/>
      <c r="D93" s="12"/>
      <c r="E93" s="12"/>
      <c r="F93" s="21">
        <v>2705</v>
      </c>
      <c r="G93" s="21">
        <f>SUM(G94:G95)</f>
        <v>1745</v>
      </c>
      <c r="H93" s="12"/>
      <c r="I93" s="4"/>
    </row>
    <row r="94" spans="1:9" ht="31.5" customHeight="1" hidden="1">
      <c r="A94" s="12"/>
      <c r="B94" s="15" t="s">
        <v>14</v>
      </c>
      <c r="C94" s="12"/>
      <c r="D94" s="32" t="s">
        <v>66</v>
      </c>
      <c r="E94" s="12"/>
      <c r="F94" s="9"/>
      <c r="G94" s="21">
        <v>0</v>
      </c>
      <c r="H94" s="12"/>
      <c r="I94" s="4"/>
    </row>
    <row r="95" spans="1:9" ht="27.75" customHeight="1" hidden="1">
      <c r="A95" s="12"/>
      <c r="B95" s="15" t="s">
        <v>20</v>
      </c>
      <c r="C95" s="12"/>
      <c r="D95" s="32" t="s">
        <v>67</v>
      </c>
      <c r="E95" s="12"/>
      <c r="F95" s="20"/>
      <c r="G95" s="21">
        <v>1745</v>
      </c>
      <c r="H95" s="12"/>
      <c r="I95" s="4"/>
    </row>
    <row r="96" spans="1:9" ht="32.25" customHeight="1" hidden="1">
      <c r="A96" s="9" t="s">
        <v>15</v>
      </c>
      <c r="B96" s="15" t="s">
        <v>16</v>
      </c>
      <c r="C96" s="12"/>
      <c r="D96" s="32" t="s">
        <v>68</v>
      </c>
      <c r="E96" s="12"/>
      <c r="F96" s="16">
        <v>15321</v>
      </c>
      <c r="G96" s="19">
        <v>9886</v>
      </c>
      <c r="H96" s="12"/>
      <c r="I96" s="4"/>
    </row>
    <row r="97" spans="1:9" ht="18.75" customHeight="1" hidden="1">
      <c r="A97" s="12"/>
      <c r="B97" s="10" t="s">
        <v>17</v>
      </c>
      <c r="C97" s="12"/>
      <c r="D97" s="12"/>
      <c r="E97" s="12"/>
      <c r="F97" s="28">
        <f>SUM(F93+F96)</f>
        <v>18026</v>
      </c>
      <c r="G97" s="29">
        <v>11965</v>
      </c>
      <c r="H97" s="12"/>
      <c r="I97" s="4"/>
    </row>
    <row r="98" spans="1:9" ht="1.5" customHeight="1" hidden="1">
      <c r="A98" s="10"/>
      <c r="B98" s="10" t="s">
        <v>59</v>
      </c>
      <c r="C98" s="11" t="s">
        <v>19</v>
      </c>
      <c r="D98" s="12"/>
      <c r="E98" s="32" t="s">
        <v>45</v>
      </c>
      <c r="F98" s="12"/>
      <c r="G98" s="12"/>
      <c r="H98" s="12"/>
      <c r="I98" s="4"/>
    </row>
    <row r="99" spans="1:9" ht="17.25" customHeight="1" hidden="1">
      <c r="A99" s="11" t="s">
        <v>7</v>
      </c>
      <c r="B99" s="11" t="s">
        <v>39</v>
      </c>
      <c r="C99" s="12"/>
      <c r="D99" s="12"/>
      <c r="E99" s="12"/>
      <c r="F99" s="12"/>
      <c r="G99" s="12"/>
      <c r="H99" s="12"/>
      <c r="I99" s="4"/>
    </row>
    <row r="100" spans="1:9" ht="18" customHeight="1" hidden="1">
      <c r="A100" s="14" t="s">
        <v>12</v>
      </c>
      <c r="B100" s="15" t="s">
        <v>13</v>
      </c>
      <c r="C100" s="12"/>
      <c r="D100" s="12"/>
      <c r="E100" s="12"/>
      <c r="F100" s="21">
        <v>2705</v>
      </c>
      <c r="G100" s="21">
        <f>SUM(G101:G102)</f>
        <v>1745</v>
      </c>
      <c r="H100" s="12"/>
      <c r="I100" s="4"/>
    </row>
    <row r="101" spans="1:9" ht="25.5" hidden="1">
      <c r="A101" s="12"/>
      <c r="B101" s="15" t="s">
        <v>14</v>
      </c>
      <c r="C101" s="12"/>
      <c r="D101" s="32" t="s">
        <v>66</v>
      </c>
      <c r="E101" s="12"/>
      <c r="F101" s="9"/>
      <c r="G101" s="21">
        <v>0</v>
      </c>
      <c r="H101" s="12"/>
      <c r="I101" s="4"/>
    </row>
    <row r="102" spans="1:9" ht="25.5" hidden="1">
      <c r="A102" s="12"/>
      <c r="B102" s="15" t="s">
        <v>20</v>
      </c>
      <c r="C102" s="12"/>
      <c r="D102" s="32" t="s">
        <v>67</v>
      </c>
      <c r="E102" s="12"/>
      <c r="F102" s="20"/>
      <c r="G102" s="21">
        <v>1745</v>
      </c>
      <c r="H102" s="12"/>
      <c r="I102" s="4"/>
    </row>
    <row r="103" spans="1:9" ht="25.5" hidden="1">
      <c r="A103" s="9" t="s">
        <v>15</v>
      </c>
      <c r="B103" s="15" t="s">
        <v>16</v>
      </c>
      <c r="C103" s="12"/>
      <c r="D103" s="32" t="s">
        <v>68</v>
      </c>
      <c r="E103" s="12"/>
      <c r="F103" s="16">
        <v>15321</v>
      </c>
      <c r="G103" s="19">
        <v>9886</v>
      </c>
      <c r="H103" s="12"/>
      <c r="I103" s="4"/>
    </row>
    <row r="104" spans="1:9" ht="22.5" customHeight="1" hidden="1">
      <c r="A104" s="11"/>
      <c r="B104" s="10" t="s">
        <v>17</v>
      </c>
      <c r="C104" s="11"/>
      <c r="D104" s="11"/>
      <c r="E104" s="11"/>
      <c r="F104" s="37">
        <f>SUM(F100+F103)</f>
        <v>18026</v>
      </c>
      <c r="G104" s="38">
        <v>11965</v>
      </c>
      <c r="H104" s="11"/>
      <c r="I104" s="1"/>
    </row>
    <row r="105" spans="1:9" ht="64.5" customHeight="1" hidden="1">
      <c r="A105" s="10"/>
      <c r="B105" s="10" t="s">
        <v>60</v>
      </c>
      <c r="C105" s="11" t="s">
        <v>19</v>
      </c>
      <c r="D105" s="12"/>
      <c r="E105" s="32" t="s">
        <v>45</v>
      </c>
      <c r="F105" s="12"/>
      <c r="G105" s="12"/>
      <c r="H105" s="12"/>
      <c r="I105" s="4"/>
    </row>
    <row r="106" spans="1:9" ht="16.5" customHeight="1" hidden="1">
      <c r="A106" s="11" t="s">
        <v>7</v>
      </c>
      <c r="B106" s="11" t="s">
        <v>39</v>
      </c>
      <c r="C106" s="12"/>
      <c r="D106" s="12"/>
      <c r="E106" s="12"/>
      <c r="F106" s="12"/>
      <c r="G106" s="12"/>
      <c r="H106" s="12"/>
      <c r="I106" s="4"/>
    </row>
    <row r="107" spans="1:9" ht="21" customHeight="1" hidden="1">
      <c r="A107" s="14" t="s">
        <v>12</v>
      </c>
      <c r="B107" s="15" t="s">
        <v>13</v>
      </c>
      <c r="C107" s="12"/>
      <c r="D107" s="12"/>
      <c r="E107" s="12"/>
      <c r="F107" s="21">
        <v>2705</v>
      </c>
      <c r="G107" s="21">
        <f>SUM(G108:G109)</f>
        <v>1745</v>
      </c>
      <c r="H107" s="12"/>
      <c r="I107" s="4"/>
    </row>
    <row r="108" spans="1:9" ht="25.5" hidden="1">
      <c r="A108" s="12"/>
      <c r="B108" s="15" t="s">
        <v>14</v>
      </c>
      <c r="C108" s="12"/>
      <c r="D108" s="32" t="s">
        <v>66</v>
      </c>
      <c r="E108" s="12"/>
      <c r="F108" s="9"/>
      <c r="G108" s="21">
        <v>0</v>
      </c>
      <c r="H108" s="12"/>
      <c r="I108" s="4"/>
    </row>
    <row r="109" spans="1:9" ht="25.5" hidden="1">
      <c r="A109" s="12"/>
      <c r="B109" s="15" t="s">
        <v>20</v>
      </c>
      <c r="C109" s="12"/>
      <c r="D109" s="32" t="s">
        <v>67</v>
      </c>
      <c r="E109" s="12"/>
      <c r="F109" s="20"/>
      <c r="G109" s="21">
        <v>1745</v>
      </c>
      <c r="H109" s="12"/>
      <c r="I109" s="4"/>
    </row>
    <row r="110" spans="1:9" ht="25.5" hidden="1">
      <c r="A110" s="9" t="s">
        <v>15</v>
      </c>
      <c r="B110" s="15" t="s">
        <v>16</v>
      </c>
      <c r="C110" s="12"/>
      <c r="D110" s="32" t="s">
        <v>68</v>
      </c>
      <c r="E110" s="12"/>
      <c r="F110" s="16">
        <v>15321</v>
      </c>
      <c r="G110" s="19">
        <v>9886</v>
      </c>
      <c r="H110" s="12"/>
      <c r="I110" s="4"/>
    </row>
    <row r="111" spans="1:9" ht="21.75" customHeight="1" hidden="1">
      <c r="A111" s="12"/>
      <c r="B111" s="10" t="s">
        <v>17</v>
      </c>
      <c r="C111" s="12"/>
      <c r="D111" s="12"/>
      <c r="E111" s="12"/>
      <c r="F111" s="28">
        <f>SUM(F107+F110)</f>
        <v>18026</v>
      </c>
      <c r="G111" s="29">
        <v>12012</v>
      </c>
      <c r="H111" s="12"/>
      <c r="I111" s="4"/>
    </row>
    <row r="112" spans="1:9" ht="63.75" hidden="1">
      <c r="A112" s="10"/>
      <c r="B112" s="10" t="s">
        <v>61</v>
      </c>
      <c r="C112" s="11" t="s">
        <v>19</v>
      </c>
      <c r="D112" s="12"/>
      <c r="E112" s="32" t="s">
        <v>45</v>
      </c>
      <c r="F112" s="12"/>
      <c r="G112" s="12"/>
      <c r="H112" s="12"/>
      <c r="I112" s="4"/>
    </row>
    <row r="113" spans="1:9" ht="12.75" hidden="1">
      <c r="A113" s="11" t="s">
        <v>7</v>
      </c>
      <c r="B113" s="11" t="s">
        <v>39</v>
      </c>
      <c r="C113" s="12"/>
      <c r="D113" s="12"/>
      <c r="E113" s="12"/>
      <c r="F113" s="12"/>
      <c r="G113" s="12"/>
      <c r="H113" s="12"/>
      <c r="I113" s="4"/>
    </row>
    <row r="114" spans="1:9" ht="12" customHeight="1" hidden="1">
      <c r="A114" s="14" t="s">
        <v>12</v>
      </c>
      <c r="B114" s="15" t="s">
        <v>13</v>
      </c>
      <c r="C114" s="12"/>
      <c r="D114" s="12"/>
      <c r="E114" s="12"/>
      <c r="F114" s="21">
        <v>2705</v>
      </c>
      <c r="G114" s="21">
        <f>SUM(G115:G116)</f>
        <v>1745</v>
      </c>
      <c r="H114" s="12"/>
      <c r="I114" s="4"/>
    </row>
    <row r="115" spans="1:9" ht="25.5" hidden="1">
      <c r="A115" s="12"/>
      <c r="B115" s="15" t="s">
        <v>14</v>
      </c>
      <c r="C115" s="12"/>
      <c r="D115" s="32" t="s">
        <v>66</v>
      </c>
      <c r="E115" s="12"/>
      <c r="F115" s="9"/>
      <c r="G115" s="21">
        <v>0</v>
      </c>
      <c r="H115" s="12"/>
      <c r="I115" s="4"/>
    </row>
    <row r="116" spans="1:9" ht="25.5" hidden="1">
      <c r="A116" s="12"/>
      <c r="B116" s="15" t="s">
        <v>20</v>
      </c>
      <c r="C116" s="12"/>
      <c r="D116" s="32" t="s">
        <v>67</v>
      </c>
      <c r="E116" s="12"/>
      <c r="F116" s="20"/>
      <c r="G116" s="21">
        <v>1745</v>
      </c>
      <c r="H116" s="12"/>
      <c r="I116" s="4"/>
    </row>
    <row r="117" spans="1:9" ht="25.5" hidden="1">
      <c r="A117" s="9" t="s">
        <v>15</v>
      </c>
      <c r="B117" s="15" t="s">
        <v>16</v>
      </c>
      <c r="C117" s="12"/>
      <c r="D117" s="32" t="s">
        <v>68</v>
      </c>
      <c r="E117" s="12"/>
      <c r="F117" s="16">
        <v>15321</v>
      </c>
      <c r="G117" s="19">
        <v>9886</v>
      </c>
      <c r="H117" s="12"/>
      <c r="I117" s="4"/>
    </row>
    <row r="118" spans="1:9" ht="12.75" hidden="1">
      <c r="A118" s="12"/>
      <c r="B118" s="10" t="s">
        <v>17</v>
      </c>
      <c r="C118" s="12"/>
      <c r="D118" s="12"/>
      <c r="E118" s="12"/>
      <c r="F118" s="28">
        <f>SUM(F114+F117)</f>
        <v>18026</v>
      </c>
      <c r="G118" s="29">
        <v>12012</v>
      </c>
      <c r="H118" s="12"/>
      <c r="I118" s="4"/>
    </row>
  </sheetData>
  <sheetProtection/>
  <mergeCells count="7">
    <mergeCell ref="G9:I9"/>
    <mergeCell ref="A9:A10"/>
    <mergeCell ref="B9:B10"/>
    <mergeCell ref="C9:C10"/>
    <mergeCell ref="D9:D10"/>
    <mergeCell ref="E9:E10"/>
    <mergeCell ref="F9:F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 Radom</cp:lastModifiedBy>
  <cp:lastPrinted>2013-03-14T12:21:38Z</cp:lastPrinted>
  <dcterms:created xsi:type="dcterms:W3CDTF">2009-09-15T14:16:43Z</dcterms:created>
  <dcterms:modified xsi:type="dcterms:W3CDTF">2013-12-20T11:16:59Z</dcterms:modified>
  <cp:category/>
  <cp:version/>
  <cp:contentType/>
  <cp:contentStatus/>
</cp:coreProperties>
</file>