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25" windowHeight="6525" tabRatio="772" activeTab="0"/>
  </bookViews>
  <sheets>
    <sheet name="grudzień 2013r.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<sst xmlns="http://schemas.openxmlformats.org/spreadsheetml/2006/main" count="43" uniqueCount="39">
  <si>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Lp.</t>
  </si>
  <si>
    <t>Wyszczególnienie</t>
  </si>
  <si>
    <t>Dział</t>
  </si>
  <si>
    <t>Rozdział</t>
  </si>
  <si>
    <t>1.</t>
  </si>
  <si>
    <t>2.</t>
  </si>
  <si>
    <t>3.</t>
  </si>
  <si>
    <t>4.</t>
  </si>
  <si>
    <t>5.</t>
  </si>
  <si>
    <t>6.</t>
  </si>
  <si>
    <t>8.</t>
  </si>
  <si>
    <t>a/ zadania własne gminy</t>
  </si>
  <si>
    <t>Szkoły podstawowe</t>
  </si>
  <si>
    <t>Gimnazja</t>
  </si>
  <si>
    <t>b/ zadania własne powiatu</t>
  </si>
  <si>
    <t>Szkoły podstawowe specjalne</t>
  </si>
  <si>
    <t>Licea Ogólnokształcące</t>
  </si>
  <si>
    <t>Szkoły zawodowe</t>
  </si>
  <si>
    <t>Szkoły artystyczne</t>
  </si>
  <si>
    <t>Specjalne ośrodki szkolno-wychowawcze</t>
  </si>
  <si>
    <t>Placówki Wychowania Pozaszkolnego</t>
  </si>
  <si>
    <t>Internaty i Bursy szkolne</t>
  </si>
  <si>
    <t>Szkolne schroniska młodzieżowe</t>
  </si>
  <si>
    <t>Ogółem</t>
  </si>
  <si>
    <t>Razem zadania własne gminy</t>
  </si>
  <si>
    <t>Razem zadania własne powiatu</t>
  </si>
  <si>
    <t>Centra dokształcania ustawicznego i praktycznego oraz ośrodki dokształcania zawodowego</t>
  </si>
  <si>
    <t>Dochody własne</t>
  </si>
  <si>
    <t xml:space="preserve"> </t>
  </si>
  <si>
    <t>Stołówki szkolne i przedszkolne</t>
  </si>
  <si>
    <t>Stan środków pieniężnych na 01.01.2013r.</t>
  </si>
  <si>
    <t>Ogółem wydatki w 2013r</t>
  </si>
  <si>
    <t>Stan środków pieniężnych na 31.12.2013r.</t>
  </si>
  <si>
    <t>Młodzieżowe ośrodki socjoterapii</t>
  </si>
  <si>
    <t>Przedszkola</t>
  </si>
  <si>
    <t>Plan dochodów i wydatków wyodrębnionych rachunków bankowych na 2013r.</t>
  </si>
  <si>
    <t>Ogółem dochody w 2013r.</t>
  </si>
  <si>
    <t xml:space="preserve">Ośrodki szkolenia , dokształcania i doskonalenia kadr </t>
  </si>
  <si>
    <t>Załącznik Nr 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</si>
</sst>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[Red]\-#,##0\ "/>
  </numFmts>
  <fonts count="15">
    <font>
      <sz val="10"/>
      <name val="Arial CE"/>
      <family val="0"/>
    </font>
    <font>
      <b/>
      <sz val="14"/>
      <name val="Times New Roman CE"/>
      <family val="1"/>
    </font>
    <font>
      <b/>
      <sz val="13"/>
      <name val="Times New Roman CE"/>
      <family val="1"/>
    </font>
    <font>
      <sz val="10"/>
      <name val="Times New Roman CE"/>
      <family val="1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10"/>
      <name val="Times New Roman CE"/>
      <family val="0"/>
    </font>
    <font>
      <sz val="8"/>
      <name val="Arial CE"/>
      <family val="0"/>
    </font>
    <font>
      <b/>
      <sz val="12"/>
      <name val="Times New Roman CE"/>
      <family val="1"/>
    </font>
    <font>
      <sz val="9"/>
      <name val="Arial CE"/>
      <family val="0"/>
    </font>
    <font>
      <b/>
      <sz val="12"/>
      <name val="Arial CE"/>
      <family val="0"/>
    </font>
    <font>
      <sz val="12"/>
      <name val="Times New Roman CE"/>
      <family val="1"/>
    </font>
    <font>
      <b/>
      <i/>
      <sz val="12"/>
      <name val="Times New Roman CE"/>
      <family val="1"/>
    </font>
    <font>
      <i/>
      <u val="single"/>
      <sz val="12"/>
      <name val="Times New Roman CE"/>
      <family val="1"/>
    </font>
    <font>
      <i/>
      <sz val="12"/>
      <name val="Times New Roman CE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ck"/>
      <top style="thick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3" xfId="0" applyNumberFormat="1" applyFont="1" applyFill="1" applyBorder="1" applyAlignment="1">
      <alignment/>
    </xf>
    <xf numFmtId="3" fontId="6" fillId="0" borderId="4" xfId="0" applyNumberFormat="1" applyFont="1" applyBorder="1" applyAlignment="1">
      <alignment/>
    </xf>
    <xf numFmtId="3" fontId="6" fillId="0" borderId="3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3" fontId="6" fillId="0" borderId="6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0" fontId="3" fillId="0" borderId="9" xfId="0" applyFont="1" applyBorder="1" applyAlignment="1">
      <alignment horizontal="center"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3" fontId="8" fillId="0" borderId="1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11" fillId="0" borderId="15" xfId="0" applyFont="1" applyBorder="1" applyAlignment="1">
      <alignment horizontal="center"/>
    </xf>
    <xf numFmtId="3" fontId="11" fillId="0" borderId="15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0" fontId="13" fillId="0" borderId="4" xfId="0" applyFont="1" applyBorder="1" applyAlignment="1">
      <alignment/>
    </xf>
    <xf numFmtId="0" fontId="11" fillId="0" borderId="4" xfId="0" applyFont="1" applyBorder="1" applyAlignment="1">
      <alignment horizontal="center"/>
    </xf>
    <xf numFmtId="3" fontId="11" fillId="0" borderId="4" xfId="0" applyNumberFormat="1" applyFont="1" applyBorder="1" applyAlignment="1">
      <alignment/>
    </xf>
    <xf numFmtId="0" fontId="11" fillId="0" borderId="17" xfId="0" applyFont="1" applyBorder="1" applyAlignment="1">
      <alignment horizontal="center"/>
    </xf>
    <xf numFmtId="0" fontId="14" fillId="0" borderId="4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3" fontId="11" fillId="0" borderId="4" xfId="0" applyNumberFormat="1" applyFont="1" applyFill="1" applyBorder="1" applyAlignment="1">
      <alignment/>
    </xf>
    <xf numFmtId="0" fontId="14" fillId="0" borderId="4" xfId="0" applyFont="1" applyBorder="1" applyAlignment="1">
      <alignment horizontal="left" wrapText="1"/>
    </xf>
    <xf numFmtId="0" fontId="14" fillId="0" borderId="0" xfId="0" applyFont="1" applyAlignment="1">
      <alignment/>
    </xf>
    <xf numFmtId="0" fontId="8" fillId="0" borderId="4" xfId="0" applyFont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3" fontId="11" fillId="0" borderId="4" xfId="0" applyNumberFormat="1" applyFont="1" applyFill="1" applyBorder="1" applyAlignment="1">
      <alignment wrapText="1"/>
    </xf>
    <xf numFmtId="0" fontId="12" fillId="0" borderId="4" xfId="0" applyFont="1" applyBorder="1" applyAlignment="1">
      <alignment/>
    </xf>
    <xf numFmtId="3" fontId="8" fillId="0" borderId="4" xfId="0" applyNumberFormat="1" applyFont="1" applyFill="1" applyBorder="1" applyAlignment="1">
      <alignment/>
    </xf>
    <xf numFmtId="0" fontId="14" fillId="0" borderId="4" xfId="0" applyFont="1" applyBorder="1" applyAlignment="1">
      <alignment wrapText="1"/>
    </xf>
    <xf numFmtId="0" fontId="14" fillId="0" borderId="18" xfId="0" applyFont="1" applyBorder="1" applyAlignment="1">
      <alignment/>
    </xf>
    <xf numFmtId="0" fontId="12" fillId="0" borderId="19" xfId="0" applyFont="1" applyBorder="1" applyAlignment="1">
      <alignment/>
    </xf>
    <xf numFmtId="3" fontId="8" fillId="0" borderId="4" xfId="0" applyNumberFormat="1" applyFont="1" applyBorder="1" applyAlignment="1">
      <alignment/>
    </xf>
    <xf numFmtId="0" fontId="8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3"/>
  <sheetViews>
    <sheetView tabSelected="1" workbookViewId="0" topLeftCell="B1">
      <selection activeCell="D3" sqref="D3"/>
    </sheetView>
  </sheetViews>
  <sheetFormatPr defaultColWidth="9.00390625" defaultRowHeight="12.75"/>
  <cols>
    <col min="1" max="1" width="5.875" style="0" customWidth="1"/>
    <col min="2" max="2" width="73.375" style="0" customWidth="1"/>
    <col min="5" max="5" width="0" style="0" hidden="1" customWidth="1"/>
    <col min="6" max="6" width="21.00390625" style="0" customWidth="1"/>
    <col min="7" max="7" width="21.125" style="0" customWidth="1"/>
    <col min="8" max="8" width="0" style="0" hidden="1" customWidth="1"/>
  </cols>
  <sheetData>
    <row r="3" ht="15.75">
      <c r="G3" s="27" t="s">
        <v>38</v>
      </c>
    </row>
    <row r="5" spans="1:8" s="3" customFormat="1" ht="18.75" customHeight="1">
      <c r="A5" s="1" t="s">
        <v>35</v>
      </c>
      <c r="B5" s="16"/>
      <c r="C5" s="16"/>
      <c r="D5" s="15"/>
      <c r="E5" s="1"/>
      <c r="F5" s="2"/>
      <c r="G5" s="2"/>
      <c r="H5" s="2"/>
    </row>
    <row r="6" spans="1:4" s="3" customFormat="1" ht="13.5" hidden="1" thickBot="1">
      <c r="A6" s="5"/>
      <c r="C6" s="5"/>
      <c r="D6" s="5"/>
    </row>
    <row r="7" spans="1:4" s="3" customFormat="1" ht="13.5" thickBot="1">
      <c r="A7" s="5"/>
      <c r="C7" s="5"/>
      <c r="D7" s="5"/>
    </row>
    <row r="8" spans="1:8" s="3" customFormat="1" ht="30" customHeight="1" thickBot="1" thickTop="1">
      <c r="A8" s="30" t="s">
        <v>0</v>
      </c>
      <c r="B8" s="31" t="s">
        <v>1</v>
      </c>
      <c r="C8" s="31" t="s">
        <v>2</v>
      </c>
      <c r="D8" s="31" t="s">
        <v>3</v>
      </c>
      <c r="E8" s="32" t="s">
        <v>30</v>
      </c>
      <c r="F8" s="32" t="s">
        <v>36</v>
      </c>
      <c r="G8" s="32" t="s">
        <v>31</v>
      </c>
      <c r="H8" s="9" t="s">
        <v>32</v>
      </c>
    </row>
    <row r="9" spans="1:8" s="5" customFormat="1" ht="13.5" customHeight="1" thickBot="1" thickTop="1">
      <c r="A9" s="33" t="s">
        <v>4</v>
      </c>
      <c r="B9" s="34" t="s">
        <v>5</v>
      </c>
      <c r="C9" s="34" t="s">
        <v>6</v>
      </c>
      <c r="D9" s="34" t="s">
        <v>7</v>
      </c>
      <c r="E9" s="34" t="s">
        <v>8</v>
      </c>
      <c r="F9" s="34" t="s">
        <v>8</v>
      </c>
      <c r="G9" s="34" t="s">
        <v>9</v>
      </c>
      <c r="H9" s="4" t="s">
        <v>10</v>
      </c>
    </row>
    <row r="10" spans="1:8" s="3" customFormat="1" ht="12.75" customHeight="1" thickTop="1">
      <c r="A10" s="35"/>
      <c r="B10" s="36" t="s">
        <v>27</v>
      </c>
      <c r="C10" s="37"/>
      <c r="D10" s="37"/>
      <c r="E10" s="38"/>
      <c r="F10" s="38"/>
      <c r="G10" s="38"/>
      <c r="H10" s="10"/>
    </row>
    <row r="11" spans="1:8" s="3" customFormat="1" ht="12.75" customHeight="1">
      <c r="A11" s="39" t="s">
        <v>4</v>
      </c>
      <c r="B11" s="40" t="s">
        <v>11</v>
      </c>
      <c r="C11" s="41"/>
      <c r="D11" s="41"/>
      <c r="E11" s="42"/>
      <c r="F11" s="42"/>
      <c r="G11" s="42"/>
      <c r="H11" s="11"/>
    </row>
    <row r="12" spans="1:8" s="3" customFormat="1" ht="15.75">
      <c r="A12" s="43"/>
      <c r="B12" s="44" t="s">
        <v>12</v>
      </c>
      <c r="C12" s="45">
        <v>801</v>
      </c>
      <c r="D12" s="46">
        <v>80101</v>
      </c>
      <c r="E12" s="47">
        <v>0</v>
      </c>
      <c r="F12" s="47">
        <v>990000</v>
      </c>
      <c r="G12" s="47">
        <v>990000</v>
      </c>
      <c r="H12" s="12">
        <f>SUM(E12+F12-G12)</f>
        <v>0</v>
      </c>
    </row>
    <row r="13" spans="1:8" s="3" customFormat="1" ht="15.75">
      <c r="A13" s="43"/>
      <c r="B13" s="44" t="s">
        <v>34</v>
      </c>
      <c r="C13" s="45">
        <v>801</v>
      </c>
      <c r="D13" s="46">
        <v>80104</v>
      </c>
      <c r="E13" s="47">
        <v>0</v>
      </c>
      <c r="F13" s="47">
        <v>1348220</v>
      </c>
      <c r="G13" s="47">
        <v>1348220</v>
      </c>
      <c r="H13" s="12">
        <f>SUM(E13+F13-G13)</f>
        <v>0</v>
      </c>
    </row>
    <row r="14" spans="1:8" s="3" customFormat="1" ht="15.75">
      <c r="A14" s="43"/>
      <c r="B14" s="44" t="s">
        <v>13</v>
      </c>
      <c r="C14" s="45">
        <v>801</v>
      </c>
      <c r="D14" s="46">
        <v>80110</v>
      </c>
      <c r="E14" s="47">
        <v>0</v>
      </c>
      <c r="F14" s="47">
        <v>649550</v>
      </c>
      <c r="G14" s="47">
        <v>649550</v>
      </c>
      <c r="H14" s="12">
        <f>SUM(E14+F14-G14)</f>
        <v>0</v>
      </c>
    </row>
    <row r="15" spans="1:8" s="3" customFormat="1" ht="13.5" customHeight="1">
      <c r="A15" s="43"/>
      <c r="B15" s="48" t="s">
        <v>37</v>
      </c>
      <c r="C15" s="45">
        <v>801</v>
      </c>
      <c r="D15" s="46">
        <v>80142</v>
      </c>
      <c r="E15" s="47">
        <v>0</v>
      </c>
      <c r="F15" s="47">
        <v>120000</v>
      </c>
      <c r="G15" s="47">
        <v>120000</v>
      </c>
      <c r="H15" s="12">
        <f aca="true" t="shared" si="0" ref="H15:H32">SUM(E15+F15-G15)</f>
        <v>0</v>
      </c>
    </row>
    <row r="16" spans="1:8" s="3" customFormat="1" ht="12.75" customHeight="1">
      <c r="A16" s="43"/>
      <c r="B16" s="49" t="s">
        <v>29</v>
      </c>
      <c r="C16" s="50">
        <v>801</v>
      </c>
      <c r="D16" s="51">
        <v>80148</v>
      </c>
      <c r="E16" s="52">
        <v>0</v>
      </c>
      <c r="F16" s="47">
        <v>9150000</v>
      </c>
      <c r="G16" s="47">
        <v>9150000</v>
      </c>
      <c r="H16" s="12">
        <f t="shared" si="0"/>
        <v>0</v>
      </c>
    </row>
    <row r="17" spans="1:8" s="3" customFormat="1" ht="15.75">
      <c r="A17" s="43"/>
      <c r="B17" s="53" t="s">
        <v>24</v>
      </c>
      <c r="C17" s="45"/>
      <c r="D17" s="46"/>
      <c r="E17" s="54">
        <f>SUM(E12:E16)</f>
        <v>0</v>
      </c>
      <c r="F17" s="54">
        <f>SUM(F12:F16)</f>
        <v>12257770</v>
      </c>
      <c r="G17" s="54">
        <f>SUM(G12:G16)</f>
        <v>12257770</v>
      </c>
      <c r="H17" s="14">
        <f t="shared" si="0"/>
        <v>0</v>
      </c>
    </row>
    <row r="18" spans="1:8" s="3" customFormat="1" ht="12" customHeight="1">
      <c r="A18" s="43" t="s">
        <v>5</v>
      </c>
      <c r="B18" s="40" t="s">
        <v>14</v>
      </c>
      <c r="C18" s="45"/>
      <c r="D18" s="46"/>
      <c r="E18" s="47"/>
      <c r="F18" s="47"/>
      <c r="G18" s="47"/>
      <c r="H18" s="12" t="s">
        <v>28</v>
      </c>
    </row>
    <row r="19" spans="1:8" s="3" customFormat="1" ht="15.75">
      <c r="A19" s="43"/>
      <c r="B19" s="44" t="s">
        <v>15</v>
      </c>
      <c r="C19" s="45">
        <v>801</v>
      </c>
      <c r="D19" s="46">
        <v>80102</v>
      </c>
      <c r="E19" s="47">
        <v>0</v>
      </c>
      <c r="F19" s="47">
        <v>15000</v>
      </c>
      <c r="G19" s="47">
        <v>15000</v>
      </c>
      <c r="H19" s="12">
        <f t="shared" si="0"/>
        <v>0</v>
      </c>
    </row>
    <row r="20" spans="1:8" s="3" customFormat="1" ht="15.75">
      <c r="A20" s="43"/>
      <c r="B20" s="44" t="s">
        <v>16</v>
      </c>
      <c r="C20" s="45">
        <v>801</v>
      </c>
      <c r="D20" s="46">
        <v>80120</v>
      </c>
      <c r="E20" s="47">
        <v>0</v>
      </c>
      <c r="F20" s="47">
        <v>454000</v>
      </c>
      <c r="G20" s="47">
        <v>454000</v>
      </c>
      <c r="H20" s="12">
        <f t="shared" si="0"/>
        <v>0</v>
      </c>
    </row>
    <row r="21" spans="1:8" s="3" customFormat="1" ht="15.75">
      <c r="A21" s="43"/>
      <c r="B21" s="44" t="s">
        <v>17</v>
      </c>
      <c r="C21" s="45">
        <v>801</v>
      </c>
      <c r="D21" s="46">
        <v>80130</v>
      </c>
      <c r="E21" s="47">
        <v>0</v>
      </c>
      <c r="F21" s="47">
        <v>1860000</v>
      </c>
      <c r="G21" s="47">
        <v>1860000</v>
      </c>
      <c r="H21" s="12">
        <f t="shared" si="0"/>
        <v>0</v>
      </c>
    </row>
    <row r="22" spans="1:8" s="3" customFormat="1" ht="15.75">
      <c r="A22" s="43"/>
      <c r="B22" s="44" t="s">
        <v>18</v>
      </c>
      <c r="C22" s="45">
        <v>801</v>
      </c>
      <c r="D22" s="46">
        <v>80132</v>
      </c>
      <c r="E22" s="47">
        <v>0</v>
      </c>
      <c r="F22" s="47">
        <v>136250</v>
      </c>
      <c r="G22" s="47">
        <v>139384</v>
      </c>
      <c r="H22" s="12">
        <f t="shared" si="0"/>
        <v>-3134</v>
      </c>
    </row>
    <row r="23" spans="1:8" s="3" customFormat="1" ht="13.5" customHeight="1">
      <c r="A23" s="43"/>
      <c r="B23" s="55" t="s">
        <v>26</v>
      </c>
      <c r="C23" s="50">
        <v>801</v>
      </c>
      <c r="D23" s="51">
        <v>80140</v>
      </c>
      <c r="E23" s="52">
        <v>0</v>
      </c>
      <c r="F23" s="52">
        <v>127200</v>
      </c>
      <c r="G23" s="47">
        <v>127200</v>
      </c>
      <c r="H23" s="12">
        <f t="shared" si="0"/>
        <v>0</v>
      </c>
    </row>
    <row r="24" spans="1:8" s="3" customFormat="1" ht="13.5" customHeight="1">
      <c r="A24" s="43"/>
      <c r="B24" s="55" t="s">
        <v>29</v>
      </c>
      <c r="C24" s="50">
        <v>801</v>
      </c>
      <c r="D24" s="51">
        <v>80148</v>
      </c>
      <c r="E24" s="52">
        <v>0</v>
      </c>
      <c r="F24" s="52">
        <v>45000</v>
      </c>
      <c r="G24" s="47">
        <v>45000</v>
      </c>
      <c r="H24" s="12"/>
    </row>
    <row r="25" spans="1:8" s="3" customFormat="1" ht="13.5" customHeight="1">
      <c r="A25" s="43"/>
      <c r="B25" s="55" t="s">
        <v>19</v>
      </c>
      <c r="C25" s="50">
        <v>854</v>
      </c>
      <c r="D25" s="46">
        <v>85403</v>
      </c>
      <c r="E25" s="47">
        <v>0</v>
      </c>
      <c r="F25" s="47">
        <v>268500</v>
      </c>
      <c r="G25" s="47">
        <v>268500</v>
      </c>
      <c r="H25" s="12">
        <f t="shared" si="0"/>
        <v>0</v>
      </c>
    </row>
    <row r="26" spans="1:8" s="3" customFormat="1" ht="15.75">
      <c r="A26" s="43"/>
      <c r="B26" s="44" t="s">
        <v>20</v>
      </c>
      <c r="C26" s="45">
        <v>854</v>
      </c>
      <c r="D26" s="46">
        <v>85407</v>
      </c>
      <c r="E26" s="47">
        <v>0</v>
      </c>
      <c r="F26" s="47">
        <v>375320</v>
      </c>
      <c r="G26" s="47">
        <v>375320</v>
      </c>
      <c r="H26" s="12">
        <f t="shared" si="0"/>
        <v>0</v>
      </c>
    </row>
    <row r="27" spans="1:8" s="3" customFormat="1" ht="15.75">
      <c r="A27" s="43"/>
      <c r="B27" s="44" t="s">
        <v>21</v>
      </c>
      <c r="C27" s="45">
        <v>854</v>
      </c>
      <c r="D27" s="46">
        <v>85410</v>
      </c>
      <c r="E27" s="47">
        <v>0</v>
      </c>
      <c r="F27" s="47">
        <v>1189000</v>
      </c>
      <c r="G27" s="47">
        <v>1189000</v>
      </c>
      <c r="H27" s="11">
        <f t="shared" si="0"/>
        <v>0</v>
      </c>
    </row>
    <row r="28" spans="1:8" s="3" customFormat="1" ht="15.75">
      <c r="A28" s="43"/>
      <c r="B28" s="44" t="s">
        <v>22</v>
      </c>
      <c r="C28" s="45">
        <v>854</v>
      </c>
      <c r="D28" s="46">
        <v>85417</v>
      </c>
      <c r="E28" s="47">
        <v>0</v>
      </c>
      <c r="F28" s="47">
        <v>621000</v>
      </c>
      <c r="G28" s="47">
        <v>658694</v>
      </c>
      <c r="H28" s="11">
        <f>SUM(E28+F28-G28)</f>
        <v>-37694</v>
      </c>
    </row>
    <row r="29" spans="1:8" s="3" customFormat="1" ht="15.75">
      <c r="A29" s="43"/>
      <c r="B29" s="56" t="s">
        <v>33</v>
      </c>
      <c r="C29" s="45">
        <v>854</v>
      </c>
      <c r="D29" s="46">
        <v>85421</v>
      </c>
      <c r="E29" s="47">
        <v>0</v>
      </c>
      <c r="F29" s="47">
        <v>38950</v>
      </c>
      <c r="G29" s="47">
        <v>38950</v>
      </c>
      <c r="H29" s="11">
        <f>SUM(E29+F29-G29)</f>
        <v>0</v>
      </c>
    </row>
    <row r="30" spans="1:8" s="3" customFormat="1" ht="13.5" customHeight="1">
      <c r="A30" s="43"/>
      <c r="B30" s="57" t="s">
        <v>25</v>
      </c>
      <c r="C30" s="41"/>
      <c r="D30" s="41"/>
      <c r="E30" s="58">
        <f>SUM(E19:E29)</f>
        <v>0</v>
      </c>
      <c r="F30" s="58">
        <f>SUM(F19:F29)</f>
        <v>5130220</v>
      </c>
      <c r="G30" s="58">
        <f>SUM(G19:G29)</f>
        <v>5171048</v>
      </c>
      <c r="H30" s="13">
        <f>SUM(H19:H29)</f>
        <v>-40828</v>
      </c>
    </row>
    <row r="31" spans="1:8" s="3" customFormat="1" ht="12.75" customHeight="1" thickBot="1">
      <c r="A31" s="17"/>
      <c r="B31" s="18"/>
      <c r="C31" s="18"/>
      <c r="D31" s="18"/>
      <c r="E31" s="19"/>
      <c r="F31" s="19"/>
      <c r="G31" s="19"/>
      <c r="H31" s="20"/>
    </row>
    <row r="32" spans="1:8" s="3" customFormat="1" ht="19.5" customHeight="1" thickBot="1">
      <c r="A32" s="22"/>
      <c r="B32" s="59" t="s">
        <v>23</v>
      </c>
      <c r="C32" s="60"/>
      <c r="D32" s="61"/>
      <c r="E32" s="28">
        <f>SUM(E17+E30)</f>
        <v>0</v>
      </c>
      <c r="F32" s="29">
        <f>SUM(F17+F30)</f>
        <v>17387990</v>
      </c>
      <c r="G32" s="29">
        <f>SUM(G17+G30)</f>
        <v>17428818</v>
      </c>
      <c r="H32" s="21">
        <f t="shared" si="0"/>
        <v>-40828</v>
      </c>
    </row>
    <row r="34" spans="2:8" s="8" customFormat="1" ht="16.5" customHeight="1">
      <c r="B34" s="7"/>
      <c r="C34" s="7"/>
      <c r="D34" s="23"/>
      <c r="E34" s="24"/>
      <c r="F34" s="25"/>
      <c r="G34" s="24"/>
      <c r="H34" s="24"/>
    </row>
    <row r="35" spans="2:8" s="8" customFormat="1" ht="12.75" customHeight="1">
      <c r="B35" s="7"/>
      <c r="C35" s="7"/>
      <c r="D35" s="23"/>
      <c r="E35" s="24"/>
      <c r="F35" s="25"/>
      <c r="G35" s="24"/>
      <c r="H35" s="24"/>
    </row>
    <row r="36" spans="1:7" s="3" customFormat="1" ht="16.5" customHeight="1">
      <c r="A36" s="8"/>
      <c r="C36" s="5"/>
      <c r="D36" s="5"/>
      <c r="E36" s="6"/>
      <c r="G36" s="6"/>
    </row>
    <row r="37" spans="3:4" s="3" customFormat="1" ht="12.75">
      <c r="C37" s="5"/>
      <c r="D37" s="5"/>
    </row>
    <row r="38" spans="3:4" s="3" customFormat="1" ht="12.75">
      <c r="C38" s="5"/>
      <c r="D38" s="5"/>
    </row>
    <row r="39" spans="1:4" s="3" customFormat="1" ht="12.75">
      <c r="A39" s="8"/>
      <c r="C39" s="5"/>
      <c r="D39" s="5"/>
    </row>
    <row r="40" spans="3:4" s="3" customFormat="1" ht="12" customHeight="1">
      <c r="C40" s="5"/>
      <c r="D40" s="5"/>
    </row>
    <row r="41" ht="12.75">
      <c r="A41" s="3"/>
    </row>
    <row r="43" ht="12.75">
      <c r="G43" s="26"/>
    </row>
  </sheetData>
  <mergeCells count="1">
    <mergeCell ref="B32:D32"/>
  </mergeCells>
  <printOptions/>
  <pageMargins left="0.41" right="0.46" top="0.56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Burzyńska</dc:creator>
  <cp:keywords/>
  <dc:description/>
  <cp:lastModifiedBy>UM Radom</cp:lastModifiedBy>
  <cp:lastPrinted>2013-12-16T14:08:22Z</cp:lastPrinted>
  <dcterms:created xsi:type="dcterms:W3CDTF">2004-10-15T11:32:46Z</dcterms:created>
  <dcterms:modified xsi:type="dcterms:W3CDTF">2013-12-20T11:14:22Z</dcterms:modified>
  <cp:category/>
  <cp:version/>
  <cp:contentType/>
  <cp:contentStatus/>
</cp:coreProperties>
</file>