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772" firstSheet="2" activeTab="2"/>
  </bookViews>
  <sheets>
    <sheet name="marzec 2013r" sheetId="1" r:id="rId1"/>
    <sheet name="kwiecień 2013" sheetId="2" r:id="rId2"/>
    <sheet name="listopad 2013r." sheetId="3" r:id="rId3"/>
  </sheets>
  <definedNames/>
  <calcPr fullCalcOnLoad="1"/>
</workbook>
</file>

<file path=xl/sharedStrings.xml><?xml version="1.0" encoding="utf-8"?>
<sst xmlns="http://schemas.openxmlformats.org/spreadsheetml/2006/main" count="133" uniqueCount="51">
  <si>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</si>
  <si>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</si>
  <si>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</si>
  <si>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</si>
  <si>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</si>
  <si>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</si>
  <si>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</si>
  <si>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</si>
  <si>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</si>
  <si>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</si>
  <si>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</si>
  <si>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</si>
  <si>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</si>
  <si>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</si>
  <si>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</si>
  <si>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</si>
  <si>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</si>
  <si>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</si>
  <si>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</si>
  <si>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</si>
  <si>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</si>
  <si>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</si>
  <si>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</si>
  <si>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</si>
  <si>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</si>
  <si>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</si>
  <si>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</si>
  <si>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</si>
  <si>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</si>
  <si>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</si>
  <si>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</si>
  <si>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 xml:space="preserve">Zwiększenie w wydatkach w w/w szkołach zwiazane jest z:  </t>
  </si>
  <si>
    <t>Stołówki szkolne i przedszkolne</t>
  </si>
  <si>
    <t>Stan środków pieniężnych na 01.01.2013r.</t>
  </si>
  <si>
    <t>Ogółem przychody w 2013r.</t>
  </si>
  <si>
    <t>Ogółem wydatki w 2013r</t>
  </si>
  <si>
    <t>Stan środków pieniężnych na 31.12.2013r.</t>
  </si>
  <si>
    <t>Młodzieżowe ośrodki socjoterapii</t>
  </si>
  <si>
    <t>Plan przychodów i wydatków wyodrębnionych rachunków bankowych na 2013r.</t>
  </si>
  <si>
    <t>otrzymanymi darowiznami, oraz otrzymaną prowizją od ubezpieczenia dzieci</t>
  </si>
  <si>
    <t>dokonaniem zakupu na cele wskazane w darowiznach ( zakup art. biurowych, środków czystości, prowadzenie zajęć dodatkowych i dofinansowanie do przewozu dzieci).</t>
  </si>
  <si>
    <t>Zmiany w wyodrębnionych rachunkach bankowych dotyczą szkół: PSP Nr 19, 34, PP Nr 8 i 19.</t>
  </si>
  <si>
    <t>Zwiększenie w przychodach w tych szkołach nastąpiło  w związku z:</t>
  </si>
  <si>
    <t>Zmiany w wyodrębnionych rachunkach bankowych dotyczą szkół: ZSP Nr 1, PP Nr  10, 11 i 19.</t>
  </si>
  <si>
    <t>otrzymanymi darowiznami, oraz otrzymanymi płatnościamu za dodatkowe zajęcia szkolne z rytmiki</t>
  </si>
  <si>
    <t>dokonaniem zakupu na cele wskazane w darowiznach ( zakup art. biurowych, projektora, prowadzenie zajęć dodatkowych i dofinansowanie do przewozu dzieci).</t>
  </si>
  <si>
    <t>Przedszkola</t>
  </si>
  <si>
    <t>Plan dochodów i wydatków wyodrębnionych rachunków bankowych na 2013r.</t>
  </si>
  <si>
    <t>Ogółem dochody w 2013r.</t>
  </si>
  <si>
    <t xml:space="preserve">Ośrodki szkolenia , dokształcania i doskonalenia kadr 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</si>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</sst>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15">
    <font>
      <sz val="10"/>
      <name val="Arial CE"/>
      <family val="0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i/>
      <sz val="10"/>
      <name val="Times New Roman CE"/>
      <family val="1"/>
    </font>
    <font>
      <i/>
      <u val="single"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0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3" fontId="3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0" fillId="0" borderId="9" xfId="0" applyFont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6" fillId="0" borderId="9" xfId="0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F7" sqref="F7"/>
    </sheetView>
  </sheetViews>
  <sheetFormatPr defaultColWidth="9.00390625" defaultRowHeight="12.75"/>
  <cols>
    <col min="1" max="1" width="4.125" style="7" customWidth="1"/>
    <col min="2" max="2" width="46.375" style="3" customWidth="1"/>
    <col min="3" max="3" width="6.375" style="7" customWidth="1"/>
    <col min="4" max="4" width="8.875" style="7" customWidth="1"/>
    <col min="5" max="5" width="15.25390625" style="14" customWidth="1"/>
    <col min="6" max="6" width="16.125" style="14" customWidth="1"/>
    <col min="7" max="7" width="16.75390625" style="14" customWidth="1"/>
    <col min="8" max="8" width="17.375" style="14" customWidth="1"/>
    <col min="9" max="9" width="9.125" style="3" customWidth="1"/>
    <col min="10" max="10" width="10.125" style="3" customWidth="1"/>
    <col min="11" max="11" width="9.125" style="3" customWidth="1"/>
    <col min="12" max="12" width="11.875" style="3" customWidth="1"/>
    <col min="13" max="16384" width="9.125" style="3" customWidth="1"/>
  </cols>
  <sheetData>
    <row r="1" spans="1:11" ht="18.75" customHeight="1" thickBot="1">
      <c r="A1" s="1" t="s">
        <v>38</v>
      </c>
      <c r="B1" s="44"/>
      <c r="C1" s="44"/>
      <c r="D1" s="43"/>
      <c r="E1" s="1"/>
      <c r="F1" s="2"/>
      <c r="G1" s="2"/>
      <c r="H1" s="2"/>
      <c r="I1" s="2"/>
      <c r="J1" s="2"/>
      <c r="K1" s="2"/>
    </row>
    <row r="2" spans="5:8" ht="13.5" hidden="1" thickBot="1">
      <c r="E2" s="3"/>
      <c r="F2" s="3"/>
      <c r="G2" s="3"/>
      <c r="H2" s="3"/>
    </row>
    <row r="3" spans="1:8" ht="40.5" customHeight="1" thickBot="1" thickTop="1">
      <c r="A3" s="17" t="s">
        <v>0</v>
      </c>
      <c r="B3" s="18" t="s">
        <v>1</v>
      </c>
      <c r="C3" s="18" t="s">
        <v>2</v>
      </c>
      <c r="D3" s="18" t="s">
        <v>3</v>
      </c>
      <c r="E3" s="19" t="s">
        <v>33</v>
      </c>
      <c r="F3" s="19" t="s">
        <v>34</v>
      </c>
      <c r="G3" s="19" t="s">
        <v>35</v>
      </c>
      <c r="H3" s="20" t="s">
        <v>36</v>
      </c>
    </row>
    <row r="4" spans="1:8" s="7" customFormat="1" ht="13.5" customHeight="1" thickBot="1" thickTop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</row>
    <row r="5" spans="1:8" ht="12.75" customHeight="1" thickTop="1">
      <c r="A5" s="10"/>
      <c r="B5" s="21" t="s">
        <v>29</v>
      </c>
      <c r="C5" s="22"/>
      <c r="D5" s="22"/>
      <c r="E5" s="23"/>
      <c r="F5" s="23"/>
      <c r="G5" s="23"/>
      <c r="H5" s="24"/>
    </row>
    <row r="6" spans="1:8" ht="12.75" customHeight="1">
      <c r="A6" s="9" t="s">
        <v>4</v>
      </c>
      <c r="B6" s="25" t="s">
        <v>12</v>
      </c>
      <c r="C6" s="26"/>
      <c r="D6" s="26"/>
      <c r="E6" s="27"/>
      <c r="F6" s="27"/>
      <c r="G6" s="27"/>
      <c r="H6" s="28"/>
    </row>
    <row r="7" spans="1:12" ht="12.75">
      <c r="A7" s="8"/>
      <c r="B7" s="29" t="s">
        <v>13</v>
      </c>
      <c r="C7" s="30">
        <v>801</v>
      </c>
      <c r="D7" s="31">
        <v>80101</v>
      </c>
      <c r="E7" s="32">
        <v>0</v>
      </c>
      <c r="F7" s="32">
        <v>4185500</v>
      </c>
      <c r="G7" s="32">
        <v>4185500</v>
      </c>
      <c r="H7" s="33">
        <f>SUM(E7+F7-G7)</f>
        <v>0</v>
      </c>
      <c r="I7" s="11"/>
      <c r="J7" s="11"/>
      <c r="L7" s="11"/>
    </row>
    <row r="8" spans="1:12" ht="12.75">
      <c r="A8" s="8"/>
      <c r="B8" s="29" t="s">
        <v>14</v>
      </c>
      <c r="C8" s="30">
        <v>801</v>
      </c>
      <c r="D8" s="31">
        <v>80110</v>
      </c>
      <c r="E8" s="32">
        <v>0</v>
      </c>
      <c r="F8" s="32">
        <v>1381050</v>
      </c>
      <c r="G8" s="32">
        <v>1381050</v>
      </c>
      <c r="H8" s="33">
        <f>SUM(E8+F8-G8)</f>
        <v>0</v>
      </c>
      <c r="I8" s="11"/>
      <c r="J8" s="11"/>
      <c r="L8" s="11"/>
    </row>
    <row r="9" spans="1:12" ht="12.75">
      <c r="A9" s="8"/>
      <c r="B9" s="34" t="s">
        <v>28</v>
      </c>
      <c r="C9" s="30">
        <v>801</v>
      </c>
      <c r="D9" s="31">
        <v>80142</v>
      </c>
      <c r="E9" s="32">
        <v>0</v>
      </c>
      <c r="F9" s="32">
        <v>40000</v>
      </c>
      <c r="G9" s="32">
        <v>40000</v>
      </c>
      <c r="H9" s="33">
        <f aca="true" t="shared" si="0" ref="H9:H25">SUM(E9+F9-G9)</f>
        <v>0</v>
      </c>
      <c r="I9" s="11"/>
      <c r="J9" s="11"/>
      <c r="L9" s="11"/>
    </row>
    <row r="10" spans="1:12" ht="12.75" customHeight="1">
      <c r="A10" s="8"/>
      <c r="B10" s="55" t="s">
        <v>32</v>
      </c>
      <c r="C10" s="35">
        <v>801</v>
      </c>
      <c r="D10" s="35">
        <v>80148</v>
      </c>
      <c r="E10" s="36">
        <v>0</v>
      </c>
      <c r="F10" s="32">
        <v>5567942</v>
      </c>
      <c r="G10" s="32">
        <v>5567942</v>
      </c>
      <c r="H10" s="33">
        <f t="shared" si="0"/>
        <v>0</v>
      </c>
      <c r="I10" s="11"/>
      <c r="J10" s="11"/>
      <c r="L10" s="11"/>
    </row>
    <row r="11" spans="1:12" ht="13.5">
      <c r="A11" s="8"/>
      <c r="B11" s="37" t="s">
        <v>25</v>
      </c>
      <c r="C11" s="30"/>
      <c r="D11" s="30"/>
      <c r="E11" s="38">
        <f>SUM(E7:E10)</f>
        <v>0</v>
      </c>
      <c r="F11" s="39">
        <f>SUM(F7:F10)</f>
        <v>11174492</v>
      </c>
      <c r="G11" s="39">
        <f>SUM(G7:G10)</f>
        <v>11174492</v>
      </c>
      <c r="H11" s="40">
        <f t="shared" si="0"/>
        <v>0</v>
      </c>
      <c r="I11" s="11"/>
      <c r="J11" s="11"/>
      <c r="L11" s="11"/>
    </row>
    <row r="12" spans="1:12" ht="12" customHeight="1">
      <c r="A12" s="8" t="s">
        <v>5</v>
      </c>
      <c r="B12" s="25" t="s">
        <v>15</v>
      </c>
      <c r="C12" s="30"/>
      <c r="D12" s="30"/>
      <c r="E12" s="27"/>
      <c r="F12" s="32"/>
      <c r="G12" s="32"/>
      <c r="H12" s="33" t="s">
        <v>30</v>
      </c>
      <c r="J12" s="11"/>
      <c r="L12" s="11"/>
    </row>
    <row r="13" spans="1:12" ht="12.75">
      <c r="A13" s="8"/>
      <c r="B13" s="29" t="s">
        <v>16</v>
      </c>
      <c r="C13" s="30">
        <v>801</v>
      </c>
      <c r="D13" s="30">
        <v>80102</v>
      </c>
      <c r="E13" s="27">
        <v>0</v>
      </c>
      <c r="F13" s="32">
        <v>57000</v>
      </c>
      <c r="G13" s="32">
        <v>57000</v>
      </c>
      <c r="H13" s="33">
        <f t="shared" si="0"/>
        <v>0</v>
      </c>
      <c r="I13" s="11"/>
      <c r="J13" s="11"/>
      <c r="L13" s="11"/>
    </row>
    <row r="14" spans="1:12" ht="12.75">
      <c r="A14" s="8"/>
      <c r="B14" s="29" t="s">
        <v>17</v>
      </c>
      <c r="C14" s="30">
        <v>801</v>
      </c>
      <c r="D14" s="30">
        <v>80120</v>
      </c>
      <c r="E14" s="27">
        <v>0</v>
      </c>
      <c r="F14" s="32">
        <v>325624</v>
      </c>
      <c r="G14" s="32">
        <v>325624</v>
      </c>
      <c r="H14" s="33">
        <f t="shared" si="0"/>
        <v>0</v>
      </c>
      <c r="I14" s="11"/>
      <c r="J14" s="11"/>
      <c r="L14" s="11"/>
    </row>
    <row r="15" spans="1:12" ht="12.75">
      <c r="A15" s="8"/>
      <c r="B15" s="29" t="s">
        <v>18</v>
      </c>
      <c r="C15" s="30">
        <v>801</v>
      </c>
      <c r="D15" s="30">
        <v>80130</v>
      </c>
      <c r="E15" s="27">
        <v>0</v>
      </c>
      <c r="F15" s="32">
        <v>1310962</v>
      </c>
      <c r="G15" s="32">
        <v>1310962</v>
      </c>
      <c r="H15" s="33">
        <f t="shared" si="0"/>
        <v>0</v>
      </c>
      <c r="I15" s="11"/>
      <c r="J15" s="11"/>
      <c r="L15" s="11"/>
    </row>
    <row r="16" spans="1:12" ht="12.75">
      <c r="A16" s="8"/>
      <c r="B16" s="29" t="s">
        <v>19</v>
      </c>
      <c r="C16" s="30">
        <v>801</v>
      </c>
      <c r="D16" s="30">
        <v>80132</v>
      </c>
      <c r="E16" s="27">
        <v>0</v>
      </c>
      <c r="F16" s="32">
        <v>69000</v>
      </c>
      <c r="G16" s="32">
        <v>69000</v>
      </c>
      <c r="H16" s="33">
        <f t="shared" si="0"/>
        <v>0</v>
      </c>
      <c r="I16" s="11"/>
      <c r="J16" s="11"/>
      <c r="L16" s="11"/>
    </row>
    <row r="17" spans="1:12" ht="13.5" customHeight="1">
      <c r="A17" s="8"/>
      <c r="B17" s="41" t="s">
        <v>27</v>
      </c>
      <c r="C17" s="35">
        <v>801</v>
      </c>
      <c r="D17" s="35">
        <v>80140</v>
      </c>
      <c r="E17" s="36">
        <v>0</v>
      </c>
      <c r="F17" s="42">
        <v>109076</v>
      </c>
      <c r="G17" s="32">
        <v>109076</v>
      </c>
      <c r="H17" s="33">
        <f t="shared" si="0"/>
        <v>0</v>
      </c>
      <c r="I17" s="11"/>
      <c r="J17" s="11"/>
      <c r="L17" s="11"/>
    </row>
    <row r="18" spans="1:12" ht="13.5" customHeight="1">
      <c r="A18" s="8"/>
      <c r="B18" s="41" t="s">
        <v>20</v>
      </c>
      <c r="C18" s="35">
        <v>854</v>
      </c>
      <c r="D18" s="30">
        <v>85403</v>
      </c>
      <c r="E18" s="27">
        <v>0</v>
      </c>
      <c r="F18" s="32">
        <v>118500</v>
      </c>
      <c r="G18" s="32">
        <v>118500</v>
      </c>
      <c r="H18" s="33">
        <f t="shared" si="0"/>
        <v>0</v>
      </c>
      <c r="I18" s="11"/>
      <c r="J18" s="11"/>
      <c r="L18" s="11"/>
    </row>
    <row r="19" spans="1:12" ht="12.75">
      <c r="A19" s="8"/>
      <c r="B19" s="29" t="s">
        <v>21</v>
      </c>
      <c r="C19" s="30">
        <v>854</v>
      </c>
      <c r="D19" s="30">
        <v>85407</v>
      </c>
      <c r="E19" s="27">
        <v>0</v>
      </c>
      <c r="F19" s="32">
        <v>335000</v>
      </c>
      <c r="G19" s="32">
        <v>335000</v>
      </c>
      <c r="H19" s="33">
        <f t="shared" si="0"/>
        <v>0</v>
      </c>
      <c r="I19" s="11"/>
      <c r="J19" s="11"/>
      <c r="L19" s="11"/>
    </row>
    <row r="20" spans="1:12" ht="12.75">
      <c r="A20" s="8"/>
      <c r="B20" s="29" t="s">
        <v>22</v>
      </c>
      <c r="C20" s="30">
        <v>854</v>
      </c>
      <c r="D20" s="30">
        <v>85410</v>
      </c>
      <c r="E20" s="27">
        <v>0</v>
      </c>
      <c r="F20" s="27">
        <v>964875</v>
      </c>
      <c r="G20" s="27">
        <v>964875</v>
      </c>
      <c r="H20" s="28">
        <f t="shared" si="0"/>
        <v>0</v>
      </c>
      <c r="I20" s="11"/>
      <c r="J20" s="11"/>
      <c r="L20" s="11"/>
    </row>
    <row r="21" spans="1:12" ht="12.75">
      <c r="A21" s="8"/>
      <c r="B21" s="29" t="s">
        <v>23</v>
      </c>
      <c r="C21" s="30">
        <v>854</v>
      </c>
      <c r="D21" s="30">
        <v>85417</v>
      </c>
      <c r="E21" s="27">
        <v>0</v>
      </c>
      <c r="F21" s="27">
        <v>485000</v>
      </c>
      <c r="G21" s="27">
        <v>485000</v>
      </c>
      <c r="H21" s="28">
        <f>SUM(E21+F21-G21)</f>
        <v>0</v>
      </c>
      <c r="I21" s="11"/>
      <c r="J21" s="11"/>
      <c r="L21" s="11"/>
    </row>
    <row r="22" spans="1:12" ht="12.75">
      <c r="A22" s="8"/>
      <c r="B22" s="56" t="s">
        <v>37</v>
      </c>
      <c r="C22" s="30">
        <v>854</v>
      </c>
      <c r="D22" s="30">
        <v>85421</v>
      </c>
      <c r="E22" s="27">
        <v>0</v>
      </c>
      <c r="F22" s="27">
        <v>22500</v>
      </c>
      <c r="G22" s="27">
        <v>22500</v>
      </c>
      <c r="H22" s="28">
        <f>SUM(E22+F22-G22)</f>
        <v>0</v>
      </c>
      <c r="I22" s="11"/>
      <c r="J22" s="11"/>
      <c r="L22" s="11"/>
    </row>
    <row r="23" spans="1:12" ht="13.5" customHeight="1">
      <c r="A23" s="8"/>
      <c r="B23" s="46" t="s">
        <v>26</v>
      </c>
      <c r="C23" s="26"/>
      <c r="D23" s="26"/>
      <c r="E23" s="38">
        <f>SUM(E13:E22)</f>
        <v>0</v>
      </c>
      <c r="F23" s="38">
        <f>SUM(F13:F22)</f>
        <v>3797537</v>
      </c>
      <c r="G23" s="38">
        <f>SUM(G13:G22)</f>
        <v>3797537</v>
      </c>
      <c r="H23" s="38">
        <f>SUM(H13:H22)</f>
        <v>0</v>
      </c>
      <c r="I23" s="11"/>
      <c r="J23" s="11"/>
      <c r="L23" s="11"/>
    </row>
    <row r="24" spans="1:12" ht="12.75" customHeight="1" thickBot="1">
      <c r="A24" s="45"/>
      <c r="B24" s="47"/>
      <c r="C24" s="47"/>
      <c r="D24" s="47"/>
      <c r="E24" s="48"/>
      <c r="F24" s="48"/>
      <c r="G24" s="48"/>
      <c r="H24" s="49"/>
      <c r="J24" s="11"/>
      <c r="L24" s="11"/>
    </row>
    <row r="25" spans="1:12" ht="13.5" thickBot="1">
      <c r="A25" s="53"/>
      <c r="B25" s="62" t="s">
        <v>24</v>
      </c>
      <c r="C25" s="63"/>
      <c r="D25" s="64"/>
      <c r="E25" s="50">
        <f>SUM(E11+E23)</f>
        <v>0</v>
      </c>
      <c r="F25" s="51">
        <f>SUM(F11+F23)</f>
        <v>14972029</v>
      </c>
      <c r="G25" s="51">
        <f>SUM(G11+G23)</f>
        <v>14972029</v>
      </c>
      <c r="H25" s="52">
        <f t="shared" si="0"/>
        <v>0</v>
      </c>
      <c r="I25" s="11"/>
      <c r="J25" s="11"/>
      <c r="L25" s="11"/>
    </row>
    <row r="26" spans="1:12" ht="6.75" customHeight="1">
      <c r="A26" s="3"/>
      <c r="B26" s="7"/>
      <c r="D26" s="11"/>
      <c r="F26" s="15"/>
      <c r="L26" s="11"/>
    </row>
    <row r="27" spans="1:12" ht="16.5" customHeight="1">
      <c r="A27" s="13" t="s">
        <v>41</v>
      </c>
      <c r="B27" s="7"/>
      <c r="D27" s="11"/>
      <c r="F27" s="15"/>
      <c r="L27" s="11"/>
    </row>
    <row r="28" spans="1:8" ht="16.5" customHeight="1">
      <c r="A28" s="13" t="s">
        <v>42</v>
      </c>
      <c r="E28" s="11"/>
      <c r="F28" s="3"/>
      <c r="G28" s="11"/>
      <c r="H28" s="3"/>
    </row>
    <row r="29" spans="1:8" ht="12.75">
      <c r="A29" s="3" t="s">
        <v>39</v>
      </c>
      <c r="E29" s="3"/>
      <c r="F29" s="3"/>
      <c r="G29" s="3"/>
      <c r="H29" s="3"/>
    </row>
    <row r="30" spans="1:8" ht="12.75">
      <c r="A30" s="3"/>
      <c r="E30" s="3"/>
      <c r="F30" s="3"/>
      <c r="G30" s="3"/>
      <c r="H30" s="3"/>
    </row>
    <row r="31" spans="1:8" ht="12.75">
      <c r="A31" s="13" t="s">
        <v>31</v>
      </c>
      <c r="E31" s="3"/>
      <c r="F31" s="3"/>
      <c r="G31" s="3"/>
      <c r="H31" s="3"/>
    </row>
    <row r="32" spans="1:8" ht="10.5" customHeight="1">
      <c r="A32" s="3" t="s">
        <v>40</v>
      </c>
      <c r="E32" s="3"/>
      <c r="F32" s="3"/>
      <c r="G32" s="3"/>
      <c r="H32" s="3"/>
    </row>
    <row r="33" spans="1:8" ht="12.75">
      <c r="A33" s="3"/>
      <c r="C33" s="54"/>
      <c r="D33" s="54"/>
      <c r="E33" s="54"/>
      <c r="F33" s="54"/>
      <c r="G33" s="54"/>
      <c r="H33" s="54"/>
    </row>
    <row r="34" ht="12.75">
      <c r="A34" s="16"/>
    </row>
  </sheetData>
  <mergeCells count="1"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A27" sqref="A27:IV32"/>
    </sheetView>
  </sheetViews>
  <sheetFormatPr defaultColWidth="9.00390625" defaultRowHeight="12.75"/>
  <cols>
    <col min="1" max="1" width="4.125" style="7" customWidth="1"/>
    <col min="2" max="2" width="46.375" style="3" customWidth="1"/>
    <col min="3" max="3" width="6.375" style="7" customWidth="1"/>
    <col min="4" max="4" width="8.875" style="7" customWidth="1"/>
    <col min="5" max="5" width="15.25390625" style="14" customWidth="1"/>
    <col min="6" max="6" width="16.125" style="14" customWidth="1"/>
    <col min="7" max="7" width="16.75390625" style="14" customWidth="1"/>
    <col min="8" max="8" width="17.375" style="14" customWidth="1"/>
    <col min="9" max="9" width="9.125" style="3" customWidth="1"/>
    <col min="10" max="10" width="10.125" style="3" customWidth="1"/>
    <col min="11" max="11" width="9.125" style="3" customWidth="1"/>
    <col min="12" max="12" width="11.875" style="3" customWidth="1"/>
    <col min="13" max="16384" width="9.125" style="3" customWidth="1"/>
  </cols>
  <sheetData>
    <row r="1" spans="1:11" ht="18.75" customHeight="1" thickBot="1">
      <c r="A1" s="1" t="s">
        <v>38</v>
      </c>
      <c r="B1" s="44"/>
      <c r="C1" s="44"/>
      <c r="D1" s="43"/>
      <c r="E1" s="1"/>
      <c r="F1" s="2"/>
      <c r="G1" s="2"/>
      <c r="H1" s="2"/>
      <c r="I1" s="2"/>
      <c r="J1" s="2"/>
      <c r="K1" s="2"/>
    </row>
    <row r="2" spans="5:8" ht="13.5" hidden="1" thickBot="1">
      <c r="E2" s="3"/>
      <c r="F2" s="3"/>
      <c r="G2" s="3"/>
      <c r="H2" s="3"/>
    </row>
    <row r="3" spans="1:8" ht="40.5" customHeight="1" thickBot="1" thickTop="1">
      <c r="A3" s="17" t="s">
        <v>0</v>
      </c>
      <c r="B3" s="18" t="s">
        <v>1</v>
      </c>
      <c r="C3" s="18" t="s">
        <v>2</v>
      </c>
      <c r="D3" s="18" t="s">
        <v>3</v>
      </c>
      <c r="E3" s="19" t="s">
        <v>33</v>
      </c>
      <c r="F3" s="19" t="s">
        <v>34</v>
      </c>
      <c r="G3" s="19" t="s">
        <v>35</v>
      </c>
      <c r="H3" s="20" t="s">
        <v>36</v>
      </c>
    </row>
    <row r="4" spans="1:8" s="7" customFormat="1" ht="13.5" customHeight="1" thickBot="1" thickTop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</row>
    <row r="5" spans="1:8" ht="12.75" customHeight="1" thickTop="1">
      <c r="A5" s="10"/>
      <c r="B5" s="21" t="s">
        <v>29</v>
      </c>
      <c r="C5" s="22"/>
      <c r="D5" s="22"/>
      <c r="E5" s="23"/>
      <c r="F5" s="23"/>
      <c r="G5" s="23"/>
      <c r="H5" s="24"/>
    </row>
    <row r="6" spans="1:8" ht="12.75" customHeight="1">
      <c r="A6" s="9" t="s">
        <v>4</v>
      </c>
      <c r="B6" s="25" t="s">
        <v>12</v>
      </c>
      <c r="C6" s="26"/>
      <c r="D6" s="26"/>
      <c r="E6" s="27"/>
      <c r="F6" s="27"/>
      <c r="G6" s="27"/>
      <c r="H6" s="28"/>
    </row>
    <row r="7" spans="1:12" ht="12.75">
      <c r="A7" s="8"/>
      <c r="B7" s="29" t="s">
        <v>13</v>
      </c>
      <c r="C7" s="30">
        <v>801</v>
      </c>
      <c r="D7" s="31">
        <v>80101</v>
      </c>
      <c r="E7" s="32">
        <v>0</v>
      </c>
      <c r="F7" s="32">
        <v>4186903</v>
      </c>
      <c r="G7" s="32">
        <v>4186903</v>
      </c>
      <c r="H7" s="33">
        <f>SUM(E7+F7-G7)</f>
        <v>0</v>
      </c>
      <c r="I7" s="11"/>
      <c r="J7" s="11"/>
      <c r="L7" s="11"/>
    </row>
    <row r="8" spans="1:12" ht="12.75">
      <c r="A8" s="8"/>
      <c r="B8" s="29" t="s">
        <v>14</v>
      </c>
      <c r="C8" s="30">
        <v>801</v>
      </c>
      <c r="D8" s="31">
        <v>80110</v>
      </c>
      <c r="E8" s="32">
        <v>0</v>
      </c>
      <c r="F8" s="32">
        <v>1388950</v>
      </c>
      <c r="G8" s="32">
        <v>1388950</v>
      </c>
      <c r="H8" s="33">
        <f>SUM(E8+F8-G8)</f>
        <v>0</v>
      </c>
      <c r="I8" s="11"/>
      <c r="J8" s="11"/>
      <c r="L8" s="11"/>
    </row>
    <row r="9" spans="1:12" ht="12.75">
      <c r="A9" s="8"/>
      <c r="B9" s="34" t="s">
        <v>28</v>
      </c>
      <c r="C9" s="30">
        <v>801</v>
      </c>
      <c r="D9" s="31">
        <v>80142</v>
      </c>
      <c r="E9" s="32">
        <v>0</v>
      </c>
      <c r="F9" s="32">
        <v>40000</v>
      </c>
      <c r="G9" s="32">
        <v>40000</v>
      </c>
      <c r="H9" s="33">
        <f aca="true" t="shared" si="0" ref="H9:H25">SUM(E9+F9-G9)</f>
        <v>0</v>
      </c>
      <c r="I9" s="11"/>
      <c r="J9" s="11"/>
      <c r="L9" s="11"/>
    </row>
    <row r="10" spans="1:12" ht="12.75" customHeight="1">
      <c r="A10" s="8"/>
      <c r="B10" s="55" t="s">
        <v>32</v>
      </c>
      <c r="C10" s="35">
        <v>801</v>
      </c>
      <c r="D10" s="35">
        <v>80148</v>
      </c>
      <c r="E10" s="36">
        <v>0</v>
      </c>
      <c r="F10" s="32">
        <v>5616294</v>
      </c>
      <c r="G10" s="32">
        <v>5616294</v>
      </c>
      <c r="H10" s="33">
        <f t="shared" si="0"/>
        <v>0</v>
      </c>
      <c r="I10" s="11"/>
      <c r="J10" s="11"/>
      <c r="L10" s="11"/>
    </row>
    <row r="11" spans="1:12" ht="13.5">
      <c r="A11" s="8"/>
      <c r="B11" s="37" t="s">
        <v>25</v>
      </c>
      <c r="C11" s="30"/>
      <c r="D11" s="30"/>
      <c r="E11" s="38">
        <f>SUM(E7:E10)</f>
        <v>0</v>
      </c>
      <c r="F11" s="39">
        <f>SUM(F7:F10)</f>
        <v>11232147</v>
      </c>
      <c r="G11" s="39">
        <f>SUM(G7:G10)</f>
        <v>11232147</v>
      </c>
      <c r="H11" s="40">
        <f t="shared" si="0"/>
        <v>0</v>
      </c>
      <c r="I11" s="11"/>
      <c r="J11" s="11"/>
      <c r="L11" s="11"/>
    </row>
    <row r="12" spans="1:12" ht="12" customHeight="1">
      <c r="A12" s="8" t="s">
        <v>5</v>
      </c>
      <c r="B12" s="25" t="s">
        <v>15</v>
      </c>
      <c r="C12" s="30"/>
      <c r="D12" s="30"/>
      <c r="E12" s="27"/>
      <c r="F12" s="32"/>
      <c r="G12" s="32"/>
      <c r="H12" s="33" t="s">
        <v>30</v>
      </c>
      <c r="J12" s="11"/>
      <c r="L12" s="11"/>
    </row>
    <row r="13" spans="1:12" ht="12.75">
      <c r="A13" s="8"/>
      <c r="B13" s="29" t="s">
        <v>16</v>
      </c>
      <c r="C13" s="30">
        <v>801</v>
      </c>
      <c r="D13" s="30">
        <v>80102</v>
      </c>
      <c r="E13" s="27">
        <v>0</v>
      </c>
      <c r="F13" s="32">
        <v>57000</v>
      </c>
      <c r="G13" s="32">
        <v>57000</v>
      </c>
      <c r="H13" s="33">
        <f t="shared" si="0"/>
        <v>0</v>
      </c>
      <c r="I13" s="11"/>
      <c r="J13" s="11"/>
      <c r="L13" s="11"/>
    </row>
    <row r="14" spans="1:12" ht="12.75">
      <c r="A14" s="8"/>
      <c r="B14" s="29" t="s">
        <v>17</v>
      </c>
      <c r="C14" s="30">
        <v>801</v>
      </c>
      <c r="D14" s="30">
        <v>80120</v>
      </c>
      <c r="E14" s="27">
        <v>0</v>
      </c>
      <c r="F14" s="32">
        <v>325624</v>
      </c>
      <c r="G14" s="32">
        <v>325624</v>
      </c>
      <c r="H14" s="33">
        <f t="shared" si="0"/>
        <v>0</v>
      </c>
      <c r="I14" s="11"/>
      <c r="J14" s="11"/>
      <c r="L14" s="11"/>
    </row>
    <row r="15" spans="1:12" ht="12.75">
      <c r="A15" s="8"/>
      <c r="B15" s="29" t="s">
        <v>18</v>
      </c>
      <c r="C15" s="30">
        <v>801</v>
      </c>
      <c r="D15" s="30">
        <v>80130</v>
      </c>
      <c r="E15" s="27">
        <v>0</v>
      </c>
      <c r="F15" s="32">
        <v>1310962</v>
      </c>
      <c r="G15" s="32">
        <v>1310962</v>
      </c>
      <c r="H15" s="33">
        <f t="shared" si="0"/>
        <v>0</v>
      </c>
      <c r="I15" s="11"/>
      <c r="J15" s="11"/>
      <c r="L15" s="11"/>
    </row>
    <row r="16" spans="1:12" ht="12.75">
      <c r="A16" s="8"/>
      <c r="B16" s="29" t="s">
        <v>19</v>
      </c>
      <c r="C16" s="30">
        <v>801</v>
      </c>
      <c r="D16" s="30">
        <v>80132</v>
      </c>
      <c r="E16" s="27">
        <v>0</v>
      </c>
      <c r="F16" s="32">
        <v>69000</v>
      </c>
      <c r="G16" s="32">
        <v>69000</v>
      </c>
      <c r="H16" s="33">
        <f t="shared" si="0"/>
        <v>0</v>
      </c>
      <c r="I16" s="11"/>
      <c r="J16" s="11"/>
      <c r="L16" s="11"/>
    </row>
    <row r="17" spans="1:12" ht="23.25" customHeight="1">
      <c r="A17" s="8"/>
      <c r="B17" s="41" t="s">
        <v>27</v>
      </c>
      <c r="C17" s="35">
        <v>801</v>
      </c>
      <c r="D17" s="35">
        <v>80140</v>
      </c>
      <c r="E17" s="36">
        <v>0</v>
      </c>
      <c r="F17" s="42">
        <v>109076</v>
      </c>
      <c r="G17" s="32">
        <v>109076</v>
      </c>
      <c r="H17" s="33">
        <f t="shared" si="0"/>
        <v>0</v>
      </c>
      <c r="I17" s="11"/>
      <c r="J17" s="11"/>
      <c r="L17" s="11"/>
    </row>
    <row r="18" spans="1:12" ht="13.5" customHeight="1">
      <c r="A18" s="8"/>
      <c r="B18" s="41" t="s">
        <v>20</v>
      </c>
      <c r="C18" s="35">
        <v>854</v>
      </c>
      <c r="D18" s="30">
        <v>85403</v>
      </c>
      <c r="E18" s="27">
        <v>0</v>
      </c>
      <c r="F18" s="32">
        <v>118500</v>
      </c>
      <c r="G18" s="32">
        <v>118500</v>
      </c>
      <c r="H18" s="33">
        <f t="shared" si="0"/>
        <v>0</v>
      </c>
      <c r="I18" s="11"/>
      <c r="J18" s="11"/>
      <c r="L18" s="11"/>
    </row>
    <row r="19" spans="1:12" ht="12.75">
      <c r="A19" s="8"/>
      <c r="B19" s="29" t="s">
        <v>21</v>
      </c>
      <c r="C19" s="30">
        <v>854</v>
      </c>
      <c r="D19" s="30">
        <v>85407</v>
      </c>
      <c r="E19" s="27">
        <v>0</v>
      </c>
      <c r="F19" s="32">
        <v>335000</v>
      </c>
      <c r="G19" s="32">
        <v>335000</v>
      </c>
      <c r="H19" s="33">
        <f t="shared" si="0"/>
        <v>0</v>
      </c>
      <c r="I19" s="11"/>
      <c r="J19" s="11"/>
      <c r="L19" s="11"/>
    </row>
    <row r="20" spans="1:12" ht="12.75">
      <c r="A20" s="8"/>
      <c r="B20" s="29" t="s">
        <v>22</v>
      </c>
      <c r="C20" s="30">
        <v>854</v>
      </c>
      <c r="D20" s="30">
        <v>85410</v>
      </c>
      <c r="E20" s="27">
        <v>0</v>
      </c>
      <c r="F20" s="27">
        <v>964875</v>
      </c>
      <c r="G20" s="27">
        <v>964875</v>
      </c>
      <c r="H20" s="28">
        <f t="shared" si="0"/>
        <v>0</v>
      </c>
      <c r="I20" s="11"/>
      <c r="J20" s="11"/>
      <c r="L20" s="11"/>
    </row>
    <row r="21" spans="1:12" ht="12.75">
      <c r="A21" s="8"/>
      <c r="B21" s="29" t="s">
        <v>23</v>
      </c>
      <c r="C21" s="30">
        <v>854</v>
      </c>
      <c r="D21" s="30">
        <v>85417</v>
      </c>
      <c r="E21" s="27">
        <v>0</v>
      </c>
      <c r="F21" s="27">
        <v>485000</v>
      </c>
      <c r="G21" s="27">
        <v>485000</v>
      </c>
      <c r="H21" s="28">
        <f>SUM(E21+F21-G21)</f>
        <v>0</v>
      </c>
      <c r="I21" s="11"/>
      <c r="J21" s="11"/>
      <c r="L21" s="11"/>
    </row>
    <row r="22" spans="1:12" ht="12.75">
      <c r="A22" s="8"/>
      <c r="B22" s="56" t="s">
        <v>37</v>
      </c>
      <c r="C22" s="30">
        <v>854</v>
      </c>
      <c r="D22" s="30">
        <v>85421</v>
      </c>
      <c r="E22" s="27">
        <v>0</v>
      </c>
      <c r="F22" s="27">
        <v>22500</v>
      </c>
      <c r="G22" s="27">
        <v>22500</v>
      </c>
      <c r="H22" s="28">
        <f>SUM(E22+F22-G22)</f>
        <v>0</v>
      </c>
      <c r="I22" s="11"/>
      <c r="J22" s="11"/>
      <c r="L22" s="11"/>
    </row>
    <row r="23" spans="1:12" ht="13.5" customHeight="1">
      <c r="A23" s="8"/>
      <c r="B23" s="46" t="s">
        <v>26</v>
      </c>
      <c r="C23" s="26"/>
      <c r="D23" s="26"/>
      <c r="E23" s="38">
        <f>SUM(E13:E22)</f>
        <v>0</v>
      </c>
      <c r="F23" s="38">
        <f>SUM(F13:F22)</f>
        <v>3797537</v>
      </c>
      <c r="G23" s="38">
        <f>SUM(G13:G22)</f>
        <v>3797537</v>
      </c>
      <c r="H23" s="38">
        <f>SUM(H13:H22)</f>
        <v>0</v>
      </c>
      <c r="I23" s="11"/>
      <c r="J23" s="11"/>
      <c r="L23" s="11"/>
    </row>
    <row r="24" spans="1:12" ht="12.75" customHeight="1" thickBot="1">
      <c r="A24" s="45"/>
      <c r="B24" s="47"/>
      <c r="C24" s="47"/>
      <c r="D24" s="47"/>
      <c r="E24" s="48"/>
      <c r="F24" s="48"/>
      <c r="G24" s="48"/>
      <c r="H24" s="49"/>
      <c r="J24" s="11"/>
      <c r="L24" s="11"/>
    </row>
    <row r="25" spans="1:12" ht="13.5" thickBot="1">
      <c r="A25" s="53"/>
      <c r="B25" s="62" t="s">
        <v>24</v>
      </c>
      <c r="C25" s="63"/>
      <c r="D25" s="64"/>
      <c r="E25" s="50">
        <f>SUM(E11+E23)</f>
        <v>0</v>
      </c>
      <c r="F25" s="51">
        <f>SUM(F11+F23)</f>
        <v>15029684</v>
      </c>
      <c r="G25" s="51">
        <f>SUM(G11+G23)</f>
        <v>15029684</v>
      </c>
      <c r="H25" s="52">
        <f t="shared" si="0"/>
        <v>0</v>
      </c>
      <c r="I25" s="11"/>
      <c r="J25" s="11"/>
      <c r="L25" s="11"/>
    </row>
    <row r="26" spans="1:12" ht="6.75" customHeight="1">
      <c r="A26" s="3"/>
      <c r="B26" s="7"/>
      <c r="D26" s="11"/>
      <c r="F26" s="15"/>
      <c r="L26" s="11"/>
    </row>
    <row r="27" spans="1:12" ht="16.5" customHeight="1">
      <c r="A27" s="13" t="s">
        <v>43</v>
      </c>
      <c r="B27" s="7"/>
      <c r="D27" s="11"/>
      <c r="F27" s="15"/>
      <c r="L27" s="11"/>
    </row>
    <row r="28" spans="1:8" ht="16.5" customHeight="1">
      <c r="A28" s="13" t="s">
        <v>42</v>
      </c>
      <c r="E28" s="11"/>
      <c r="F28" s="3"/>
      <c r="G28" s="11"/>
      <c r="H28" s="3"/>
    </row>
    <row r="29" spans="1:8" ht="12.75">
      <c r="A29" s="3" t="s">
        <v>44</v>
      </c>
      <c r="E29" s="3"/>
      <c r="F29" s="3"/>
      <c r="G29" s="3"/>
      <c r="H29" s="3"/>
    </row>
    <row r="30" spans="1:8" ht="12.75">
      <c r="A30" s="3"/>
      <c r="E30" s="3"/>
      <c r="F30" s="3"/>
      <c r="G30" s="3"/>
      <c r="H30" s="3"/>
    </row>
    <row r="31" spans="1:8" ht="12.75">
      <c r="A31" s="13" t="s">
        <v>31</v>
      </c>
      <c r="E31" s="3"/>
      <c r="F31" s="3"/>
      <c r="G31" s="3"/>
      <c r="H31" s="3"/>
    </row>
    <row r="32" spans="1:8" ht="10.5" customHeight="1">
      <c r="A32" s="3" t="s">
        <v>45</v>
      </c>
      <c r="E32" s="3"/>
      <c r="F32" s="3"/>
      <c r="G32" s="3"/>
      <c r="H32" s="3"/>
    </row>
    <row r="33" spans="1:8" ht="12.75">
      <c r="A33" s="3"/>
      <c r="C33" s="54"/>
      <c r="D33" s="54"/>
      <c r="E33" s="54"/>
      <c r="F33" s="54"/>
      <c r="G33" s="54"/>
      <c r="H33" s="54"/>
    </row>
    <row r="34" ht="12.75">
      <c r="A34" s="16"/>
    </row>
  </sheetData>
  <mergeCells count="1"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875" style="0" customWidth="1"/>
    <col min="2" max="2" width="58.125" style="0" customWidth="1"/>
    <col min="5" max="5" width="0" style="0" hidden="1" customWidth="1"/>
    <col min="6" max="6" width="23.00390625" style="0" customWidth="1"/>
    <col min="7" max="7" width="24.25390625" style="0" customWidth="1"/>
    <col min="8" max="8" width="0" style="0" hidden="1" customWidth="1"/>
  </cols>
  <sheetData>
    <row r="2" ht="18">
      <c r="G2" s="65" t="s">
        <v>50</v>
      </c>
    </row>
    <row r="4" spans="1:11" s="3" customFormat="1" ht="18.75" customHeight="1" thickBot="1">
      <c r="A4" s="1" t="s">
        <v>47</v>
      </c>
      <c r="B4" s="44"/>
      <c r="C4" s="44"/>
      <c r="D4" s="43"/>
      <c r="E4" s="1"/>
      <c r="F4" s="2"/>
      <c r="G4" s="2"/>
      <c r="H4" s="2"/>
      <c r="I4" s="2"/>
      <c r="J4" s="2"/>
      <c r="K4" s="2"/>
    </row>
    <row r="5" spans="1:4" s="3" customFormat="1" ht="13.5" hidden="1" thickBot="1">
      <c r="A5" s="7"/>
      <c r="C5" s="7"/>
      <c r="D5" s="7"/>
    </row>
    <row r="6" spans="1:8" s="3" customFormat="1" ht="30" customHeight="1" thickBot="1" thickTop="1">
      <c r="A6" s="17" t="s">
        <v>0</v>
      </c>
      <c r="B6" s="18" t="s">
        <v>1</v>
      </c>
      <c r="C6" s="18" t="s">
        <v>2</v>
      </c>
      <c r="D6" s="18" t="s">
        <v>3</v>
      </c>
      <c r="E6" s="19" t="s">
        <v>33</v>
      </c>
      <c r="F6" s="19" t="s">
        <v>48</v>
      </c>
      <c r="G6" s="19" t="s">
        <v>35</v>
      </c>
      <c r="H6" s="20" t="s">
        <v>36</v>
      </c>
    </row>
    <row r="7" spans="1:8" s="7" customFormat="1" ht="13.5" customHeight="1" thickBot="1" thickTop="1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6" t="s">
        <v>11</v>
      </c>
    </row>
    <row r="8" spans="1:8" s="3" customFormat="1" ht="12.75" customHeight="1" thickTop="1">
      <c r="A8" s="10"/>
      <c r="B8" s="21" t="s">
        <v>29</v>
      </c>
      <c r="C8" s="22"/>
      <c r="D8" s="22"/>
      <c r="E8" s="23"/>
      <c r="F8" s="23"/>
      <c r="G8" s="23"/>
      <c r="H8" s="24"/>
    </row>
    <row r="9" spans="1:8" s="3" customFormat="1" ht="12.75" customHeight="1">
      <c r="A9" s="9" t="s">
        <v>4</v>
      </c>
      <c r="B9" s="25" t="s">
        <v>12</v>
      </c>
      <c r="C9" s="26"/>
      <c r="D9" s="26"/>
      <c r="E9" s="27"/>
      <c r="F9" s="27"/>
      <c r="G9" s="27"/>
      <c r="H9" s="28"/>
    </row>
    <row r="10" spans="1:12" s="3" customFormat="1" ht="12.75">
      <c r="A10" s="8"/>
      <c r="B10" s="29" t="s">
        <v>13</v>
      </c>
      <c r="C10" s="30">
        <v>801</v>
      </c>
      <c r="D10" s="31">
        <v>80101</v>
      </c>
      <c r="E10" s="32">
        <v>0</v>
      </c>
      <c r="F10" s="32">
        <v>917000</v>
      </c>
      <c r="G10" s="32">
        <v>917000</v>
      </c>
      <c r="H10" s="33">
        <f>SUM(E10+F10-G10)</f>
        <v>0</v>
      </c>
      <c r="I10" s="11"/>
      <c r="J10" s="11"/>
      <c r="L10" s="11"/>
    </row>
    <row r="11" spans="1:12" s="3" customFormat="1" ht="12.75">
      <c r="A11" s="8"/>
      <c r="B11" s="29" t="s">
        <v>46</v>
      </c>
      <c r="C11" s="30">
        <v>801</v>
      </c>
      <c r="D11" s="31">
        <v>80104</v>
      </c>
      <c r="E11" s="32">
        <v>0</v>
      </c>
      <c r="F11" s="32">
        <v>1370300</v>
      </c>
      <c r="G11" s="32">
        <v>1370300</v>
      </c>
      <c r="H11" s="33">
        <f>SUM(E11+F11-G11)</f>
        <v>0</v>
      </c>
      <c r="I11" s="11"/>
      <c r="J11" s="11"/>
      <c r="L11" s="11"/>
    </row>
    <row r="12" spans="1:12" s="3" customFormat="1" ht="12.75">
      <c r="A12" s="8"/>
      <c r="B12" s="29" t="s">
        <v>14</v>
      </c>
      <c r="C12" s="30">
        <v>801</v>
      </c>
      <c r="D12" s="31">
        <v>80110</v>
      </c>
      <c r="E12" s="32">
        <v>0</v>
      </c>
      <c r="F12" s="32">
        <v>642550</v>
      </c>
      <c r="G12" s="32">
        <v>642550</v>
      </c>
      <c r="H12" s="33">
        <f>SUM(E12+F12-G12)</f>
        <v>0</v>
      </c>
      <c r="I12" s="11"/>
      <c r="J12" s="11"/>
      <c r="L12" s="11"/>
    </row>
    <row r="13" spans="1:12" s="3" customFormat="1" ht="13.5" customHeight="1">
      <c r="A13" s="8"/>
      <c r="B13" s="34" t="s">
        <v>49</v>
      </c>
      <c r="C13" s="30">
        <v>801</v>
      </c>
      <c r="D13" s="31">
        <v>80142</v>
      </c>
      <c r="E13" s="32">
        <v>0</v>
      </c>
      <c r="F13" s="32">
        <v>100000</v>
      </c>
      <c r="G13" s="32">
        <v>100000</v>
      </c>
      <c r="H13" s="33">
        <f aca="true" t="shared" si="0" ref="H13:H30">SUM(E13+F13-G13)</f>
        <v>0</v>
      </c>
      <c r="I13" s="11"/>
      <c r="J13" s="11"/>
      <c r="L13" s="11"/>
    </row>
    <row r="14" spans="1:12" s="3" customFormat="1" ht="12.75" customHeight="1">
      <c r="A14" s="8"/>
      <c r="B14" s="55" t="s">
        <v>32</v>
      </c>
      <c r="C14" s="35">
        <v>801</v>
      </c>
      <c r="D14" s="57">
        <v>80148</v>
      </c>
      <c r="E14" s="42">
        <v>0</v>
      </c>
      <c r="F14" s="32">
        <v>9053000</v>
      </c>
      <c r="G14" s="32">
        <v>9053000</v>
      </c>
      <c r="H14" s="33">
        <f t="shared" si="0"/>
        <v>0</v>
      </c>
      <c r="I14" s="11"/>
      <c r="J14" s="11"/>
      <c r="L14" s="11"/>
    </row>
    <row r="15" spans="1:12" s="3" customFormat="1" ht="13.5">
      <c r="A15" s="8"/>
      <c r="B15" s="37" t="s">
        <v>25</v>
      </c>
      <c r="C15" s="30"/>
      <c r="D15" s="31"/>
      <c r="E15" s="39">
        <f>SUM(E10:E14)</f>
        <v>0</v>
      </c>
      <c r="F15" s="39">
        <f>SUM(F10:F14)</f>
        <v>12082850</v>
      </c>
      <c r="G15" s="39">
        <f>SUM(G10:G14)</f>
        <v>12082850</v>
      </c>
      <c r="H15" s="40">
        <f t="shared" si="0"/>
        <v>0</v>
      </c>
      <c r="I15" s="11"/>
      <c r="J15" s="11"/>
      <c r="L15" s="11"/>
    </row>
    <row r="16" spans="1:12" s="3" customFormat="1" ht="12" customHeight="1">
      <c r="A16" s="8" t="s">
        <v>5</v>
      </c>
      <c r="B16" s="25" t="s">
        <v>15</v>
      </c>
      <c r="C16" s="30"/>
      <c r="D16" s="31"/>
      <c r="E16" s="32"/>
      <c r="F16" s="32"/>
      <c r="G16" s="32"/>
      <c r="H16" s="33" t="s">
        <v>30</v>
      </c>
      <c r="J16" s="11"/>
      <c r="L16" s="11"/>
    </row>
    <row r="17" spans="1:12" s="3" customFormat="1" ht="12.75">
      <c r="A17" s="8"/>
      <c r="B17" s="29" t="s">
        <v>16</v>
      </c>
      <c r="C17" s="30">
        <v>801</v>
      </c>
      <c r="D17" s="31">
        <v>80102</v>
      </c>
      <c r="E17" s="32">
        <v>0</v>
      </c>
      <c r="F17" s="32">
        <v>12000</v>
      </c>
      <c r="G17" s="32">
        <v>12000</v>
      </c>
      <c r="H17" s="33">
        <f t="shared" si="0"/>
        <v>0</v>
      </c>
      <c r="I17" s="11"/>
      <c r="J17" s="11"/>
      <c r="L17" s="11"/>
    </row>
    <row r="18" spans="1:12" s="3" customFormat="1" ht="12.75">
      <c r="A18" s="8"/>
      <c r="B18" s="29" t="s">
        <v>17</v>
      </c>
      <c r="C18" s="30">
        <v>801</v>
      </c>
      <c r="D18" s="31">
        <v>80120</v>
      </c>
      <c r="E18" s="32">
        <v>0</v>
      </c>
      <c r="F18" s="32">
        <v>444000</v>
      </c>
      <c r="G18" s="32">
        <v>444000</v>
      </c>
      <c r="H18" s="33">
        <f t="shared" si="0"/>
        <v>0</v>
      </c>
      <c r="I18" s="11"/>
      <c r="J18" s="11"/>
      <c r="L18" s="11"/>
    </row>
    <row r="19" spans="1:12" s="3" customFormat="1" ht="12.75">
      <c r="A19" s="8"/>
      <c r="B19" s="29" t="s">
        <v>18</v>
      </c>
      <c r="C19" s="30">
        <v>801</v>
      </c>
      <c r="D19" s="31">
        <v>80130</v>
      </c>
      <c r="E19" s="32">
        <v>0</v>
      </c>
      <c r="F19" s="32">
        <v>1790000</v>
      </c>
      <c r="G19" s="32">
        <v>1790000</v>
      </c>
      <c r="H19" s="33">
        <f t="shared" si="0"/>
        <v>0</v>
      </c>
      <c r="I19" s="11"/>
      <c r="J19" s="11"/>
      <c r="L19" s="11"/>
    </row>
    <row r="20" spans="1:12" s="3" customFormat="1" ht="12.75">
      <c r="A20" s="8"/>
      <c r="B20" s="29" t="s">
        <v>19</v>
      </c>
      <c r="C20" s="30">
        <v>801</v>
      </c>
      <c r="D20" s="31">
        <v>80132</v>
      </c>
      <c r="E20" s="32">
        <v>0</v>
      </c>
      <c r="F20" s="32">
        <v>131250</v>
      </c>
      <c r="G20" s="32">
        <v>134384</v>
      </c>
      <c r="H20" s="33">
        <f t="shared" si="0"/>
        <v>-3134</v>
      </c>
      <c r="I20" s="11"/>
      <c r="J20" s="11"/>
      <c r="L20" s="11"/>
    </row>
    <row r="21" spans="1:12" s="3" customFormat="1" ht="23.25" customHeight="1">
      <c r="A21" s="8"/>
      <c r="B21" s="41" t="s">
        <v>27</v>
      </c>
      <c r="C21" s="35">
        <v>801</v>
      </c>
      <c r="D21" s="57">
        <v>80140</v>
      </c>
      <c r="E21" s="42">
        <v>0</v>
      </c>
      <c r="F21" s="42">
        <v>110000</v>
      </c>
      <c r="G21" s="32">
        <v>110000</v>
      </c>
      <c r="H21" s="33">
        <f t="shared" si="0"/>
        <v>0</v>
      </c>
      <c r="I21" s="11"/>
      <c r="J21" s="11"/>
      <c r="L21" s="11"/>
    </row>
    <row r="22" spans="1:12" s="3" customFormat="1" ht="13.5" customHeight="1">
      <c r="A22" s="8"/>
      <c r="B22" s="41" t="s">
        <v>32</v>
      </c>
      <c r="C22" s="35">
        <v>801</v>
      </c>
      <c r="D22" s="57">
        <v>80148</v>
      </c>
      <c r="E22" s="42">
        <v>0</v>
      </c>
      <c r="F22" s="42">
        <v>45000</v>
      </c>
      <c r="G22" s="32">
        <v>45000</v>
      </c>
      <c r="H22" s="33"/>
      <c r="I22" s="11"/>
      <c r="J22" s="11"/>
      <c r="L22" s="11"/>
    </row>
    <row r="23" spans="1:12" s="3" customFormat="1" ht="13.5" customHeight="1">
      <c r="A23" s="8"/>
      <c r="B23" s="41" t="s">
        <v>20</v>
      </c>
      <c r="C23" s="35">
        <v>854</v>
      </c>
      <c r="D23" s="31">
        <v>85403</v>
      </c>
      <c r="E23" s="32">
        <v>0</v>
      </c>
      <c r="F23" s="32">
        <v>263500</v>
      </c>
      <c r="G23" s="32">
        <v>263500</v>
      </c>
      <c r="H23" s="33">
        <f t="shared" si="0"/>
        <v>0</v>
      </c>
      <c r="I23" s="11"/>
      <c r="J23" s="11"/>
      <c r="L23" s="11"/>
    </row>
    <row r="24" spans="1:12" s="3" customFormat="1" ht="12.75">
      <c r="A24" s="8"/>
      <c r="B24" s="29" t="s">
        <v>21</v>
      </c>
      <c r="C24" s="30">
        <v>854</v>
      </c>
      <c r="D24" s="31">
        <v>85407</v>
      </c>
      <c r="E24" s="32">
        <v>0</v>
      </c>
      <c r="F24" s="32">
        <v>375320</v>
      </c>
      <c r="G24" s="32">
        <v>375320</v>
      </c>
      <c r="H24" s="33">
        <f t="shared" si="0"/>
        <v>0</v>
      </c>
      <c r="I24" s="11"/>
      <c r="J24" s="11"/>
      <c r="L24" s="11"/>
    </row>
    <row r="25" spans="1:12" s="3" customFormat="1" ht="12.75">
      <c r="A25" s="8"/>
      <c r="B25" s="29" t="s">
        <v>22</v>
      </c>
      <c r="C25" s="30">
        <v>854</v>
      </c>
      <c r="D25" s="31">
        <v>85410</v>
      </c>
      <c r="E25" s="32">
        <v>0</v>
      </c>
      <c r="F25" s="32">
        <v>1147000</v>
      </c>
      <c r="G25" s="32">
        <v>1147000</v>
      </c>
      <c r="H25" s="28">
        <f t="shared" si="0"/>
        <v>0</v>
      </c>
      <c r="I25" s="11"/>
      <c r="J25" s="11"/>
      <c r="L25" s="11"/>
    </row>
    <row r="26" spans="1:12" s="3" customFormat="1" ht="12.75">
      <c r="A26" s="8"/>
      <c r="B26" s="29" t="s">
        <v>23</v>
      </c>
      <c r="C26" s="30">
        <v>854</v>
      </c>
      <c r="D26" s="31">
        <v>85417</v>
      </c>
      <c r="E26" s="32">
        <v>0</v>
      </c>
      <c r="F26" s="32">
        <v>601000</v>
      </c>
      <c r="G26" s="32">
        <v>638694</v>
      </c>
      <c r="H26" s="28">
        <f>SUM(E26+F26-G26)</f>
        <v>-37694</v>
      </c>
      <c r="I26" s="11"/>
      <c r="J26" s="11"/>
      <c r="L26" s="11"/>
    </row>
    <row r="27" spans="1:12" s="3" customFormat="1" ht="12.75">
      <c r="A27" s="8"/>
      <c r="B27" s="56" t="s">
        <v>37</v>
      </c>
      <c r="C27" s="30">
        <v>854</v>
      </c>
      <c r="D27" s="31">
        <v>85421</v>
      </c>
      <c r="E27" s="32">
        <v>0</v>
      </c>
      <c r="F27" s="32">
        <v>38950</v>
      </c>
      <c r="G27" s="32">
        <v>38950</v>
      </c>
      <c r="H27" s="28">
        <f>SUM(E27+F27-G27)</f>
        <v>0</v>
      </c>
      <c r="I27" s="11"/>
      <c r="J27" s="11"/>
      <c r="L27" s="11"/>
    </row>
    <row r="28" spans="1:12" s="3" customFormat="1" ht="13.5" customHeight="1">
      <c r="A28" s="8"/>
      <c r="B28" s="46" t="s">
        <v>26</v>
      </c>
      <c r="C28" s="26"/>
      <c r="D28" s="26"/>
      <c r="E28" s="38">
        <f>SUM(E17:E27)</f>
        <v>0</v>
      </c>
      <c r="F28" s="38">
        <f>SUM(F17:F27)</f>
        <v>4958020</v>
      </c>
      <c r="G28" s="38">
        <f>SUM(G17:G27)</f>
        <v>4998848</v>
      </c>
      <c r="H28" s="38">
        <f>SUM(H17:H27)</f>
        <v>-40828</v>
      </c>
      <c r="I28" s="11"/>
      <c r="J28" s="11"/>
      <c r="L28" s="11"/>
    </row>
    <row r="29" spans="1:12" s="3" customFormat="1" ht="12.75" customHeight="1" thickBot="1">
      <c r="A29" s="45"/>
      <c r="B29" s="47"/>
      <c r="C29" s="47"/>
      <c r="D29" s="47"/>
      <c r="E29" s="48"/>
      <c r="F29" s="48"/>
      <c r="G29" s="48"/>
      <c r="H29" s="49"/>
      <c r="J29" s="11"/>
      <c r="L29" s="11"/>
    </row>
    <row r="30" spans="1:12" s="3" customFormat="1" ht="13.5" thickBot="1">
      <c r="A30" s="53"/>
      <c r="B30" s="62" t="s">
        <v>24</v>
      </c>
      <c r="C30" s="63"/>
      <c r="D30" s="64"/>
      <c r="E30" s="50">
        <f>SUM(E15+E28)</f>
        <v>0</v>
      </c>
      <c r="F30" s="51">
        <f>SUM(F15+F28)</f>
        <v>17040870</v>
      </c>
      <c r="G30" s="51">
        <f>SUM(G15+G28)</f>
        <v>17081698</v>
      </c>
      <c r="H30" s="52">
        <f t="shared" si="0"/>
        <v>-40828</v>
      </c>
      <c r="I30" s="11"/>
      <c r="J30" s="11"/>
      <c r="L30" s="11"/>
    </row>
    <row r="32" spans="2:12" s="13" customFormat="1" ht="16.5" customHeight="1">
      <c r="B32" s="12"/>
      <c r="C32" s="12"/>
      <c r="D32" s="58"/>
      <c r="E32" s="59"/>
      <c r="F32" s="60"/>
      <c r="G32" s="59"/>
      <c r="H32" s="59"/>
      <c r="L32" s="58"/>
    </row>
    <row r="33" spans="2:12" s="13" customFormat="1" ht="12.75" customHeight="1">
      <c r="B33" s="12"/>
      <c r="C33" s="12"/>
      <c r="D33" s="58"/>
      <c r="E33" s="59"/>
      <c r="F33" s="60"/>
      <c r="G33" s="59"/>
      <c r="H33" s="59"/>
      <c r="L33" s="58"/>
    </row>
    <row r="34" spans="1:7" s="3" customFormat="1" ht="16.5" customHeight="1">
      <c r="A34" s="13"/>
      <c r="C34" s="7"/>
      <c r="D34" s="7"/>
      <c r="E34" s="11"/>
      <c r="G34" s="11"/>
    </row>
    <row r="35" spans="3:4" s="3" customFormat="1" ht="12.75">
      <c r="C35" s="7"/>
      <c r="D35" s="7"/>
    </row>
    <row r="36" spans="3:4" s="3" customFormat="1" ht="12.75">
      <c r="C36" s="7"/>
      <c r="D36" s="7"/>
    </row>
    <row r="37" spans="1:4" s="3" customFormat="1" ht="12.75">
      <c r="A37" s="13"/>
      <c r="C37" s="7"/>
      <c r="D37" s="7"/>
    </row>
    <row r="38" spans="3:4" s="3" customFormat="1" ht="10.5" customHeight="1">
      <c r="C38" s="7"/>
      <c r="D38" s="7"/>
    </row>
    <row r="39" ht="12.75">
      <c r="A39" s="3"/>
    </row>
    <row r="41" ht="12.75">
      <c r="G41" s="61"/>
    </row>
  </sheetData>
  <mergeCells count="1">
    <mergeCell ref="B30:D30"/>
  </mergeCells>
  <printOptions/>
  <pageMargins left="0.75" right="0.75" top="0.61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UM Radom</cp:lastModifiedBy>
  <cp:lastPrinted>2013-11-13T11:54:13Z</cp:lastPrinted>
  <dcterms:created xsi:type="dcterms:W3CDTF">2004-10-15T11:32:46Z</dcterms:created>
  <dcterms:modified xsi:type="dcterms:W3CDTF">2013-11-13T11:54:16Z</dcterms:modified>
  <cp:category/>
  <cp:version/>
  <cp:contentType/>
  <cp:contentStatus/>
</cp:coreProperties>
</file>