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2012" sheetId="1" r:id="rId1"/>
    <sheet name="Arkusz3" sheetId="2" r:id="rId2"/>
  </sheets>
  <definedNames/>
  <calcPr fullCalcOnLoad="1"/>
</workbook>
</file>

<file path=xl/sharedStrings.xml><?xml version="1.0" encoding="utf-8"?>
<sst xmlns="http://schemas.openxmlformats.org/spreadsheetml/2006/main" count="33" uniqueCount="33">
  <si>
    <t>Lp.</t>
  </si>
  <si>
    <t>Nazwa Funduszu / Projekt</t>
  </si>
  <si>
    <t>Jednostka organizacyjna realizujaca zadanie</t>
  </si>
  <si>
    <t>Klasyfikacja budzetowa / dział / rozdział / paragraf</t>
  </si>
  <si>
    <t>Termin realizacji</t>
  </si>
  <si>
    <t>Łączne nakłady finansowe zadania</t>
  </si>
  <si>
    <t>Planowane wydatki</t>
  </si>
  <si>
    <t>1.</t>
  </si>
  <si>
    <t>Fundusz - Europejski Fundusz Społeczny</t>
  </si>
  <si>
    <t xml:space="preserve">Program - Program Operacyjny Kapitał Ludzki </t>
  </si>
  <si>
    <t>Priorytet IX - Rozwój wykształcenia i kompetencji w regionach</t>
  </si>
  <si>
    <t>Działanie 9.1 Wyrównywanie szans edukacyjnych i zapewnienie wysokiej jakości usług edukacyjnych świadczonych w systemie oświaty</t>
  </si>
  <si>
    <t>1.1.</t>
  </si>
  <si>
    <t>Środki krajowe w tym :</t>
  </si>
  <si>
    <t xml:space="preserve">a) własne gminy </t>
  </si>
  <si>
    <t>1.2.</t>
  </si>
  <si>
    <t>Środki z Unii Europejskiej</t>
  </si>
  <si>
    <t>OGÓŁEM  /w zł/</t>
  </si>
  <si>
    <t xml:space="preserve"> </t>
  </si>
  <si>
    <t>UM - W.Edukacji, Sportu i Turystyki</t>
  </si>
  <si>
    <t>b) dotacje z budżetu państwa</t>
  </si>
  <si>
    <t xml:space="preserve">II. </t>
  </si>
  <si>
    <t>A.</t>
  </si>
  <si>
    <t xml:space="preserve">Zestawienie wydatków na programy i projekty finansowane lub współfinansowane ze środków budżetu Unii Europejskiej </t>
  </si>
  <si>
    <t xml:space="preserve">                                       oraz inne pochodzące ze źródeł zagranicznych nie podlegające zwrotowi</t>
  </si>
  <si>
    <t>801/80195/4019,4119,4129,4179,4219,4249,4309</t>
  </si>
  <si>
    <t>WYDATKI OGÓŁEM</t>
  </si>
  <si>
    <t>Finansowanie wydatków w tym :</t>
  </si>
  <si>
    <t>Nazwa projektu - Lepsza edukacja najlepszą inwestycją - zajęcia dodatkowe i wyrównawcze dla uczniów/ uczennic radomskich podstawówek w latach 2011 - 2013</t>
  </si>
  <si>
    <t>2012-2014</t>
  </si>
  <si>
    <r>
      <t>801</t>
    </r>
    <r>
      <rPr>
        <b/>
        <sz val="10"/>
        <rFont val="Arial"/>
        <family val="2"/>
      </rPr>
      <t>/</t>
    </r>
    <r>
      <rPr>
        <sz val="10"/>
        <rFont val="Arial"/>
        <family val="2"/>
      </rPr>
      <t>80195</t>
    </r>
    <r>
      <rPr>
        <sz val="10"/>
        <rFont val="Arial"/>
        <family val="0"/>
      </rPr>
      <t>/4019,4119,4129,4179,4219,4249,4309</t>
    </r>
  </si>
  <si>
    <t>801/80195/4017,4117,4127,4177,42174247,4307</t>
  </si>
  <si>
    <t>Załącznik Nr 1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</si>
</sst>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4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26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9C0006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0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5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23" borderId="1" applyNumberFormat="0" applyAlignment="0" applyProtection="0"/>
    <xf numFmtId="0" fontId="26" fillId="24" borderId="2" applyNumberFormat="0" applyAlignment="0" applyProtection="0"/>
    <xf numFmtId="0" fontId="27" fillId="2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6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1" fillId="24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8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9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10" xfId="0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left" vertical="center" wrapText="1"/>
    </xf>
    <xf numFmtId="3" fontId="0" fillId="0" borderId="10" xfId="0" applyNumberFormat="1" applyFont="1" applyFill="1" applyBorder="1" applyAlignment="1">
      <alignment horizontal="center" vertical="center"/>
    </xf>
    <xf numFmtId="3" fontId="0" fillId="0" borderId="10" xfId="0" applyNumberFormat="1" applyFill="1" applyBorder="1" applyAlignment="1">
      <alignment horizontal="center" vertical="center"/>
    </xf>
    <xf numFmtId="3" fontId="0" fillId="0" borderId="11" xfId="0" applyNumberForma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11" xfId="0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/>
    </xf>
    <xf numFmtId="3" fontId="2" fillId="0" borderId="11" xfId="0" applyNumberFormat="1" applyFont="1" applyFill="1" applyBorder="1" applyAlignment="1">
      <alignment horizontal="center" vertical="center"/>
    </xf>
    <xf numFmtId="3" fontId="0" fillId="0" borderId="10" xfId="0" applyNumberForma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0" xfId="0" applyFill="1" applyBorder="1" applyAlignment="1">
      <alignment wrapText="1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zoomScalePageLayoutView="0" workbookViewId="0" topLeftCell="A1">
      <selection activeCell="J11" sqref="J11"/>
    </sheetView>
  </sheetViews>
  <sheetFormatPr defaultColWidth="9.140625" defaultRowHeight="12.75"/>
  <cols>
    <col min="1" max="1" width="3.8515625" style="0" customWidth="1"/>
    <col min="2" max="2" width="47.140625" style="0" customWidth="1"/>
    <col min="3" max="3" width="12.421875" style="0" customWidth="1"/>
    <col min="4" max="4" width="14.7109375" style="0" customWidth="1"/>
    <col min="5" max="5" width="9.57421875" style="0" customWidth="1"/>
    <col min="6" max="6" width="11.7109375" style="0" customWidth="1"/>
    <col min="7" max="7" width="10.140625" style="0" customWidth="1"/>
  </cols>
  <sheetData>
    <row r="1" spans="1:9" ht="18">
      <c r="A1" s="11"/>
      <c r="B1" s="12"/>
      <c r="C1" s="11"/>
      <c r="D1" s="11"/>
      <c r="E1" s="11"/>
      <c r="F1" s="11"/>
      <c r="G1" s="20" t="s">
        <v>32</v>
      </c>
      <c r="H1" s="11"/>
      <c r="I1" s="11"/>
    </row>
    <row r="2" spans="1:9" ht="12.75">
      <c r="A2" s="13" t="s">
        <v>23</v>
      </c>
      <c r="B2" s="14"/>
      <c r="C2" s="14"/>
      <c r="D2" s="14"/>
      <c r="E2" s="14"/>
      <c r="F2" s="14"/>
      <c r="G2" s="14"/>
      <c r="H2" s="14"/>
      <c r="I2" s="11"/>
    </row>
    <row r="3" spans="1:9" ht="12.75">
      <c r="A3" s="13" t="s">
        <v>24</v>
      </c>
      <c r="B3" s="14"/>
      <c r="C3" s="14"/>
      <c r="D3" s="14"/>
      <c r="E3" s="14"/>
      <c r="F3" s="14"/>
      <c r="G3" s="14"/>
      <c r="H3" s="14"/>
      <c r="I3" s="11"/>
    </row>
    <row r="4" spans="1:9" ht="12.75">
      <c r="A4" s="14"/>
      <c r="B4" s="14"/>
      <c r="C4" s="14"/>
      <c r="D4" s="14"/>
      <c r="E4" s="14"/>
      <c r="F4" s="14"/>
      <c r="G4" s="14"/>
      <c r="H4" s="14"/>
      <c r="I4" s="11"/>
    </row>
    <row r="5" spans="1:9" ht="12.75">
      <c r="A5" s="21" t="s">
        <v>0</v>
      </c>
      <c r="B5" s="21" t="s">
        <v>1</v>
      </c>
      <c r="C5" s="21" t="s">
        <v>2</v>
      </c>
      <c r="D5" s="21" t="s">
        <v>3</v>
      </c>
      <c r="E5" s="21" t="s">
        <v>4</v>
      </c>
      <c r="F5" s="22" t="s">
        <v>5</v>
      </c>
      <c r="G5" s="24" t="s">
        <v>6</v>
      </c>
      <c r="H5" s="25"/>
      <c r="I5" s="26"/>
    </row>
    <row r="6" spans="1:9" ht="12.75">
      <c r="A6" s="21"/>
      <c r="B6" s="21"/>
      <c r="C6" s="21"/>
      <c r="D6" s="21"/>
      <c r="E6" s="21"/>
      <c r="F6" s="23"/>
      <c r="G6" s="1">
        <v>2012</v>
      </c>
      <c r="H6" s="1">
        <v>2013</v>
      </c>
      <c r="I6" s="1">
        <v>2014</v>
      </c>
    </row>
    <row r="7" spans="1:9" ht="12.75">
      <c r="A7" s="6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15">
        <v>8</v>
      </c>
      <c r="I7" s="6">
        <v>9</v>
      </c>
    </row>
    <row r="8" spans="1:9" ht="12.75">
      <c r="A8" s="16" t="s">
        <v>21</v>
      </c>
      <c r="B8" s="16" t="s">
        <v>26</v>
      </c>
      <c r="C8" s="1"/>
      <c r="D8" s="1"/>
      <c r="E8" s="1"/>
      <c r="F8" s="17">
        <f>SUM(39220892+3866942)</f>
        <v>43087834</v>
      </c>
      <c r="G8" s="17">
        <f>SUM(16522024+1539690)</f>
        <v>18061714</v>
      </c>
      <c r="H8" s="17">
        <f>SUM(8117073+1669658)</f>
        <v>9786731</v>
      </c>
      <c r="I8" s="17">
        <f>SUM(2033617+657594)</f>
        <v>2691211</v>
      </c>
    </row>
    <row r="9" spans="1:9" ht="12.75">
      <c r="A9" s="3"/>
      <c r="B9" s="3" t="s">
        <v>9</v>
      </c>
      <c r="C9" s="3"/>
      <c r="D9" s="6"/>
      <c r="E9" s="6"/>
      <c r="F9" s="6"/>
      <c r="G9" s="6"/>
      <c r="H9" s="15"/>
      <c r="I9" s="4"/>
    </row>
    <row r="10" spans="1:9" ht="12.75">
      <c r="A10" s="2" t="s">
        <v>22</v>
      </c>
      <c r="B10" s="3" t="s">
        <v>8</v>
      </c>
      <c r="C10" s="4"/>
      <c r="D10" s="4"/>
      <c r="E10" s="4"/>
      <c r="F10" s="4"/>
      <c r="G10" s="4"/>
      <c r="H10" s="5"/>
      <c r="I10" s="4"/>
    </row>
    <row r="11" spans="1:9" ht="25.5">
      <c r="A11" s="3"/>
      <c r="B11" s="3" t="s">
        <v>10</v>
      </c>
      <c r="C11" s="3"/>
      <c r="D11" s="4"/>
      <c r="E11" s="4"/>
      <c r="F11" s="4"/>
      <c r="G11" s="4"/>
      <c r="H11" s="5"/>
      <c r="I11" s="4"/>
    </row>
    <row r="12" spans="1:9" ht="38.25">
      <c r="A12" s="4"/>
      <c r="B12" s="3" t="s">
        <v>11</v>
      </c>
      <c r="C12" s="4"/>
      <c r="D12" s="4" t="s">
        <v>18</v>
      </c>
      <c r="E12" s="4"/>
      <c r="F12" s="4"/>
      <c r="G12" s="4"/>
      <c r="H12" s="5"/>
      <c r="I12" s="4"/>
    </row>
    <row r="13" spans="1:9" ht="51">
      <c r="A13" s="2"/>
      <c r="B13" s="2" t="s">
        <v>28</v>
      </c>
      <c r="C13" s="3" t="s">
        <v>19</v>
      </c>
      <c r="D13" s="4"/>
      <c r="E13" s="3" t="s">
        <v>29</v>
      </c>
      <c r="F13" s="4"/>
      <c r="G13" s="5"/>
      <c r="H13" s="4"/>
      <c r="I13" s="4"/>
    </row>
    <row r="14" spans="1:9" ht="12.75">
      <c r="A14" s="3" t="s">
        <v>7</v>
      </c>
      <c r="B14" s="3" t="s">
        <v>27</v>
      </c>
      <c r="C14" s="4"/>
      <c r="D14" s="4"/>
      <c r="E14" s="4"/>
      <c r="F14" s="4"/>
      <c r="G14" s="5"/>
      <c r="H14" s="4"/>
      <c r="I14" s="4"/>
    </row>
    <row r="15" spans="1:9" ht="12.75">
      <c r="A15" s="6" t="s">
        <v>12</v>
      </c>
      <c r="B15" s="7" t="s">
        <v>13</v>
      </c>
      <c r="C15" s="4"/>
      <c r="D15" s="4"/>
      <c r="E15" s="4"/>
      <c r="F15" s="8">
        <f>SUM(G15+H15+I15)</f>
        <v>580042</v>
      </c>
      <c r="G15" s="10">
        <f>SUM(G16:G17)</f>
        <v>230954</v>
      </c>
      <c r="H15" s="10">
        <f>SUM(H16:H17)</f>
        <v>250449</v>
      </c>
      <c r="I15" s="9">
        <f>SUM(I16:I17)</f>
        <v>98639</v>
      </c>
    </row>
    <row r="16" spans="1:9" ht="46.5" customHeight="1">
      <c r="A16" s="4"/>
      <c r="B16" s="7" t="s">
        <v>14</v>
      </c>
      <c r="C16" s="4"/>
      <c r="D16" s="3" t="s">
        <v>30</v>
      </c>
      <c r="E16" s="4"/>
      <c r="F16" s="4"/>
      <c r="G16" s="10">
        <v>46191</v>
      </c>
      <c r="H16" s="9">
        <v>50090</v>
      </c>
      <c r="I16" s="9">
        <v>19728</v>
      </c>
    </row>
    <row r="17" spans="1:9" ht="46.5" customHeight="1">
      <c r="A17" s="4"/>
      <c r="B17" s="7" t="s">
        <v>20</v>
      </c>
      <c r="C17" s="4"/>
      <c r="D17" s="3" t="s">
        <v>25</v>
      </c>
      <c r="E17" s="4"/>
      <c r="F17" s="19"/>
      <c r="G17" s="10">
        <v>184763</v>
      </c>
      <c r="H17" s="9">
        <v>200359</v>
      </c>
      <c r="I17" s="9">
        <v>78911</v>
      </c>
    </row>
    <row r="18" spans="1:9" ht="46.5" customHeight="1">
      <c r="A18" s="1" t="s">
        <v>15</v>
      </c>
      <c r="B18" s="7" t="s">
        <v>16</v>
      </c>
      <c r="C18" s="4"/>
      <c r="D18" s="3" t="s">
        <v>31</v>
      </c>
      <c r="E18" s="4"/>
      <c r="F18" s="8">
        <f>SUM(G18:I18)</f>
        <v>3286900</v>
      </c>
      <c r="G18" s="10">
        <v>1308736</v>
      </c>
      <c r="H18" s="9">
        <v>1419209</v>
      </c>
      <c r="I18" s="9">
        <v>558955</v>
      </c>
    </row>
    <row r="19" spans="1:9" ht="12.75">
      <c r="A19" s="4"/>
      <c r="B19" s="2" t="s">
        <v>17</v>
      </c>
      <c r="C19" s="4"/>
      <c r="D19" s="4"/>
      <c r="E19" s="4"/>
      <c r="F19" s="17">
        <f>SUM(F18+F15)</f>
        <v>3866942</v>
      </c>
      <c r="G19" s="17">
        <f>SUM(G15+G18)</f>
        <v>1539690</v>
      </c>
      <c r="H19" s="18">
        <f>SUM(H15+H18)</f>
        <v>1669658</v>
      </c>
      <c r="I19" s="17">
        <f>SUM(I15+I18)</f>
        <v>657594</v>
      </c>
    </row>
  </sheetData>
  <sheetProtection/>
  <mergeCells count="7">
    <mergeCell ref="G5:I5"/>
    <mergeCell ref="A5:A6"/>
    <mergeCell ref="B5:B6"/>
    <mergeCell ref="C5:C6"/>
    <mergeCell ref="D5:D6"/>
    <mergeCell ref="E5:E6"/>
    <mergeCell ref="F5:F6"/>
  </mergeCells>
  <printOptions/>
  <pageMargins left="0.75" right="0.75" top="1" bottom="1" header="0.5" footer="0.5"/>
  <pageSetup firstPageNumber="4" useFirstPageNumber="1" horizontalDpi="600" verticalDpi="600" orientation="landscape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2012-07-19T10:25:16Z</cp:lastPrinted>
  <dcterms:created xsi:type="dcterms:W3CDTF">2009-09-15T14:16:43Z</dcterms:created>
  <dcterms:modified xsi:type="dcterms:W3CDTF">2012-07-19T14:32:42Z</dcterms:modified>
  <cp:category/>
  <cp:version/>
  <cp:contentType/>
  <cp:contentStatus/>
</cp:coreProperties>
</file>