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<sst xmlns="http://schemas.openxmlformats.org/spreadsheetml/2006/main" count="48" uniqueCount="46">
  <si>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L.p</t>
  </si>
  <si>
    <t>Treść</t>
  </si>
  <si>
    <t>Uwagi</t>
  </si>
  <si>
    <t>Stan funduszu na początek roku</t>
  </si>
  <si>
    <t>Przychody dział 710 rozdz.71030 w tym:</t>
  </si>
  <si>
    <t>Dofinansowanie z CFGZGiK</t>
  </si>
  <si>
    <t>Dofinansowanie z WFGZGiK</t>
  </si>
  <si>
    <t>Przychody własne – wpływy z usług</t>
  </si>
  <si>
    <t>Przychody własne – wpływy ze sprzedaży wyrobów i składników majątkowych</t>
  </si>
  <si>
    <t>Przychody własne – pozostałe odsetki</t>
  </si>
  <si>
    <t>Wydatki dział 710 rozdz.71030 w tym:</t>
  </si>
  <si>
    <t>§2960</t>
  </si>
  <si>
    <t>Przelewy redystrybucyjne – odpis dla funduszu centralnego</t>
  </si>
  <si>
    <t>§4210</t>
  </si>
  <si>
    <t>Wydatki bieżące własne, zakup materiałów</t>
  </si>
  <si>
    <t>§4270</t>
  </si>
  <si>
    <t>Wydatki bieżące własne, zakup usług remontowych</t>
  </si>
  <si>
    <t>§4300</t>
  </si>
  <si>
    <t>Wydatki bieżące własne, zakup usług pozostałych</t>
  </si>
  <si>
    <t>§6120</t>
  </si>
  <si>
    <t>Stan funduszu na koniec roku</t>
  </si>
  <si>
    <t>Plan przed zmianą</t>
  </si>
  <si>
    <t>Zmiana planu</t>
  </si>
  <si>
    <t>Plan po zmianach</t>
  </si>
  <si>
    <t>Wydatki inwestycyjne własne (sprzęt informatyczny, oprogramowanie)</t>
  </si>
  <si>
    <t>Przelewy redystrybucyjne - odpis dla funduszu wojewódzkiego</t>
  </si>
  <si>
    <t>Przychody własne – wpływy z różnych opłat</t>
  </si>
  <si>
    <t>Przychody własne – wpływy z różnych dochodów</t>
  </si>
  <si>
    <t>§0920</t>
  </si>
  <si>
    <t>§0970</t>
  </si>
  <si>
    <t>§0690</t>
  </si>
  <si>
    <t>§0840</t>
  </si>
  <si>
    <t>§0830</t>
  </si>
  <si>
    <t>§0296</t>
  </si>
  <si>
    <t>§4610</t>
  </si>
  <si>
    <t>§4740</t>
  </si>
  <si>
    <t>§4750</t>
  </si>
  <si>
    <t>§4700</t>
  </si>
  <si>
    <t>Koszty postępowania sądowego …</t>
  </si>
  <si>
    <t>Zakup materiałow papierniczych</t>
  </si>
  <si>
    <t>Zakup akcesoriów komputerowych</t>
  </si>
  <si>
    <t>Szkolenia</t>
  </si>
  <si>
    <t>ZMIANA PLANU FINANSOWEGO POWIATOWEGO FUNDUSZU GOSPODARKI  ZASOBEM GEODEZYJNYM I KARTOGRAFICZNYM NA 2007 ROK</t>
  </si>
  <si>
    <t>przeniesienie środków</t>
  </si>
  <si>
    <t>środki zaangażowane w 2006 roku na zawarcie umów, które generują wydatki w 2007 roku</t>
  </si>
  <si>
    <t>Załącznik Nr 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</si>
</sst>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0\-000"/>
    <numFmt numFmtId="166" formatCode="#,##0.00\ &quot;zł&quot;"/>
  </numFmts>
  <fonts count="10"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8"/>
      <color indexed="8"/>
      <name val="Arial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9" fontId="1" fillId="0" borderId="0" xfId="0" applyNumberFormat="1" applyFont="1" applyAlignment="1">
      <alignment/>
    </xf>
    <xf numFmtId="0" fontId="1" fillId="0" borderId="1" xfId="0" applyFont="1" applyAlignment="1">
      <alignment vertical="center"/>
    </xf>
    <xf numFmtId="0" fontId="2" fillId="0" borderId="2" xfId="0" applyFont="1" applyAlignment="1">
      <alignment vertical="center"/>
    </xf>
    <xf numFmtId="0" fontId="1" fillId="0" borderId="2" xfId="0" applyFont="1" applyAlignment="1">
      <alignment horizontal="center" vertical="center"/>
    </xf>
    <xf numFmtId="0" fontId="2" fillId="0" borderId="1" xfId="0" applyFont="1" applyAlignment="1">
      <alignment horizontal="center"/>
    </xf>
    <xf numFmtId="0" fontId="2" fillId="0" borderId="2" xfId="0" applyFont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Alignment="1">
      <alignment horizontal="center" vertical="center" wrapText="1"/>
    </xf>
    <xf numFmtId="0" fontId="2" fillId="0" borderId="5" xfId="0" applyFont="1" applyAlignment="1">
      <alignment vertical="center" wrapText="1"/>
    </xf>
    <xf numFmtId="164" fontId="1" fillId="0" borderId="5" xfId="0" applyFont="1" applyAlignment="1">
      <alignment horizontal="right" vertical="center" wrapText="1"/>
    </xf>
    <xf numFmtId="0" fontId="2" fillId="0" borderId="5" xfId="0" applyFont="1" applyAlignment="1">
      <alignment wrapText="1"/>
    </xf>
    <xf numFmtId="0" fontId="2" fillId="0" borderId="2" xfId="0" applyFont="1" applyAlignment="1">
      <alignment vertical="center" wrapText="1"/>
    </xf>
    <xf numFmtId="164" fontId="1" fillId="0" borderId="2" xfId="0" applyFont="1" applyAlignment="1">
      <alignment horizontal="right" vertical="center" wrapText="1"/>
    </xf>
    <xf numFmtId="0" fontId="2" fillId="0" borderId="2" xfId="0" applyFont="1" applyAlignment="1">
      <alignment wrapText="1"/>
    </xf>
    <xf numFmtId="164" fontId="2" fillId="0" borderId="2" xfId="0" applyFont="1" applyAlignment="1">
      <alignment horizontal="right" vertical="center" wrapText="1"/>
    </xf>
    <xf numFmtId="164" fontId="2" fillId="0" borderId="6" xfId="0" applyFont="1" applyFill="1" applyBorder="1" applyAlignment="1">
      <alignment horizontal="right" vertical="center" wrapText="1"/>
    </xf>
    <xf numFmtId="164" fontId="2" fillId="0" borderId="5" xfId="0" applyFont="1" applyAlignment="1">
      <alignment horizontal="right" vertical="center" wrapText="1"/>
    </xf>
    <xf numFmtId="164" fontId="2" fillId="0" borderId="5" xfId="0" applyFont="1" applyAlignment="1">
      <alignment vertical="center" wrapText="1"/>
    </xf>
    <xf numFmtId="164" fontId="1" fillId="0" borderId="5" xfId="0" applyFont="1" applyAlignment="1">
      <alignment vertical="center" wrapText="1"/>
    </xf>
    <xf numFmtId="0" fontId="3" fillId="0" borderId="5" xfId="0" applyFont="1" applyAlignment="1">
      <alignment wrapText="1"/>
    </xf>
    <xf numFmtId="0" fontId="1" fillId="0" borderId="2" xfId="0" applyFont="1" applyAlignment="1">
      <alignment horizontal="center" vertical="center" wrapText="1"/>
    </xf>
    <xf numFmtId="39" fontId="1" fillId="0" borderId="2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" xfId="0" applyFont="1" applyAlignment="1">
      <alignment horizontal="center" vertical="center"/>
    </xf>
    <xf numFmtId="0" fontId="3" fillId="0" borderId="2" xfId="0" applyFont="1" applyAlignment="1">
      <alignment horizontal="center"/>
    </xf>
    <xf numFmtId="0" fontId="3" fillId="0" borderId="5" xfId="0" applyFont="1" applyAlignment="1">
      <alignment vertical="center" wrapText="1"/>
    </xf>
    <xf numFmtId="0" fontId="3" fillId="0" borderId="2" xfId="0" applyFont="1" applyAlignment="1">
      <alignment vertical="center" wrapText="1"/>
    </xf>
    <xf numFmtId="0" fontId="3" fillId="0" borderId="2" xfId="0" applyFont="1" applyAlignment="1">
      <alignment horizontal="justify" vertical="center" wrapText="1"/>
    </xf>
    <xf numFmtId="0" fontId="3" fillId="0" borderId="5" xfId="0" applyFont="1" applyAlignment="1">
      <alignment horizontal="justify" vertical="center" wrapText="1"/>
    </xf>
    <xf numFmtId="0" fontId="3" fillId="0" borderId="5" xfId="0" applyFont="1" applyAlignment="1">
      <alignment horizontal="left" vertical="center" wrapText="1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166" fontId="1" fillId="0" borderId="5" xfId="18" applyNumberFormat="1" applyFont="1" applyAlignment="1">
      <alignment horizontal="right" vertical="center" wrapText="1"/>
    </xf>
    <xf numFmtId="166" fontId="1" fillId="0" borderId="2" xfId="0" applyNumberFormat="1" applyFont="1" applyAlignment="1">
      <alignment horizontal="right" vertical="center" wrapText="1"/>
    </xf>
    <xf numFmtId="166" fontId="2" fillId="0" borderId="2" xfId="0" applyNumberFormat="1" applyFont="1" applyAlignment="1">
      <alignment horizontal="right" vertical="center" wrapText="1"/>
    </xf>
    <xf numFmtId="166" fontId="2" fillId="0" borderId="5" xfId="0" applyNumberFormat="1" applyFont="1" applyAlignment="1">
      <alignment horizontal="right" vertical="center" wrapText="1"/>
    </xf>
    <xf numFmtId="166" fontId="1" fillId="0" borderId="7" xfId="18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1" fillId="0" borderId="5" xfId="0" applyNumberFormat="1" applyFont="1" applyAlignment="1">
      <alignment vertical="center" wrapText="1"/>
    </xf>
    <xf numFmtId="49" fontId="8" fillId="0" borderId="0" xfId="0" applyNumberFormat="1" applyFont="1" applyAlignment="1">
      <alignment horizontal="right"/>
    </xf>
    <xf numFmtId="164" fontId="2" fillId="0" borderId="8" xfId="0" applyFont="1" applyBorder="1" applyAlignment="1">
      <alignment horizontal="right" vertical="center" wrapText="1"/>
    </xf>
    <xf numFmtId="164" fontId="2" fillId="0" borderId="1" xfId="0" applyFont="1" applyBorder="1" applyAlignment="1">
      <alignment horizontal="right" vertical="center" wrapText="1"/>
    </xf>
    <xf numFmtId="164" fontId="2" fillId="0" borderId="9" xfId="0" applyFont="1" applyBorder="1" applyAlignment="1">
      <alignment horizontal="right" vertical="center" wrapText="1"/>
    </xf>
    <xf numFmtId="164" fontId="1" fillId="0" borderId="10" xfId="0" applyFont="1" applyBorder="1" applyAlignment="1">
      <alignment horizontal="right" vertical="center" wrapText="1"/>
    </xf>
    <xf numFmtId="1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4" xfId="0" applyFont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C1">
      <selection activeCell="G1" sqref="G1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14.375" style="0" customWidth="1"/>
    <col min="4" max="4" width="15.125" style="2" customWidth="1"/>
    <col min="5" max="5" width="14.125" style="0" customWidth="1"/>
    <col min="6" max="6" width="41.00390625" style="38" customWidth="1"/>
    <col min="7" max="7" width="34.875" style="0" customWidth="1"/>
  </cols>
  <sheetData>
    <row r="1" ht="15.75">
      <c r="G1" s="53" t="s">
        <v>45</v>
      </c>
    </row>
    <row r="2" spans="1:7" s="29" customFormat="1" ht="15.75">
      <c r="A2" s="27" t="s">
        <v>42</v>
      </c>
      <c r="B2" s="27"/>
      <c r="C2" s="27"/>
      <c r="D2" s="28"/>
      <c r="E2" s="27"/>
      <c r="F2" s="30"/>
      <c r="G2" s="27"/>
    </row>
    <row r="3" spans="1:7" ht="12.75">
      <c r="A3" s="3"/>
      <c r="B3" s="3"/>
      <c r="C3" s="3"/>
      <c r="D3" s="4"/>
      <c r="E3" s="3"/>
      <c r="F3" s="55" t="s">
        <v>43</v>
      </c>
      <c r="G3" s="56"/>
    </row>
    <row r="4" spans="1:7" s="1" customFormat="1" ht="24.75" customHeight="1">
      <c r="A4" s="5" t="s">
        <v>0</v>
      </c>
      <c r="B4" s="6"/>
      <c r="C4" s="25" t="s">
        <v>21</v>
      </c>
      <c r="D4" s="26" t="s">
        <v>22</v>
      </c>
      <c r="E4" s="25" t="s">
        <v>23</v>
      </c>
      <c r="F4" s="31" t="s">
        <v>1</v>
      </c>
      <c r="G4" s="7" t="s">
        <v>2</v>
      </c>
    </row>
    <row r="5" spans="1:7" ht="18" customHeight="1">
      <c r="A5" s="8">
        <v>1</v>
      </c>
      <c r="B5" s="9">
        <v>2</v>
      </c>
      <c r="C5" s="9">
        <v>3</v>
      </c>
      <c r="D5" s="10">
        <v>4</v>
      </c>
      <c r="E5" s="11">
        <v>5</v>
      </c>
      <c r="F5" s="32">
        <v>6</v>
      </c>
      <c r="G5" s="9">
        <v>7</v>
      </c>
    </row>
    <row r="6" spans="1:7" ht="35.25" customHeight="1" thickBot="1">
      <c r="A6" s="12">
        <v>1</v>
      </c>
      <c r="B6" s="13" t="s">
        <v>3</v>
      </c>
      <c r="C6" s="14">
        <v>758000</v>
      </c>
      <c r="D6" s="40"/>
      <c r="E6" s="14">
        <f>SUM(C6+D6)</f>
        <v>758000</v>
      </c>
      <c r="F6" s="33"/>
      <c r="G6" s="24" t="s">
        <v>44</v>
      </c>
    </row>
    <row r="7" spans="1:7" ht="18" customHeight="1" thickBot="1">
      <c r="A7" s="54">
        <v>2</v>
      </c>
      <c r="B7" s="16" t="s">
        <v>4</v>
      </c>
      <c r="C7" s="17">
        <f>SUM(C8+C9+C10+C11+C12+C13+C14)</f>
        <v>1000000</v>
      </c>
      <c r="D7" s="41">
        <f>SUM(D8+D9+D10+D11+D12+D13+D14)</f>
        <v>0</v>
      </c>
      <c r="E7" s="51">
        <f aca="true" t="shared" si="0" ref="E7:E25">SUM(C7+D7)</f>
        <v>1000000</v>
      </c>
      <c r="F7" s="34"/>
      <c r="G7" s="18"/>
    </row>
    <row r="8" spans="1:7" ht="18" customHeight="1" thickBot="1">
      <c r="A8" s="54"/>
      <c r="B8" s="16" t="s">
        <v>33</v>
      </c>
      <c r="C8" s="19">
        <v>0</v>
      </c>
      <c r="D8" s="42"/>
      <c r="E8" s="49">
        <f t="shared" si="0"/>
        <v>0</v>
      </c>
      <c r="F8" s="35" t="s">
        <v>5</v>
      </c>
      <c r="G8" s="18"/>
    </row>
    <row r="9" spans="1:7" ht="18" customHeight="1" thickBot="1">
      <c r="A9" s="54"/>
      <c r="B9" s="16" t="s">
        <v>33</v>
      </c>
      <c r="C9" s="19">
        <v>0</v>
      </c>
      <c r="D9" s="42"/>
      <c r="E9" s="49">
        <f t="shared" si="0"/>
        <v>0</v>
      </c>
      <c r="F9" s="35" t="s">
        <v>6</v>
      </c>
      <c r="G9" s="18"/>
    </row>
    <row r="10" spans="1:7" ht="18" customHeight="1" thickBot="1">
      <c r="A10" s="54"/>
      <c r="B10" s="16" t="s">
        <v>32</v>
      </c>
      <c r="C10" s="19">
        <v>934000</v>
      </c>
      <c r="D10" s="42"/>
      <c r="E10" s="49">
        <f t="shared" si="0"/>
        <v>934000</v>
      </c>
      <c r="F10" s="35" t="s">
        <v>7</v>
      </c>
      <c r="G10" s="18"/>
    </row>
    <row r="11" spans="1:7" ht="21.75" customHeight="1" thickBot="1">
      <c r="A11" s="54"/>
      <c r="B11" s="16" t="s">
        <v>31</v>
      </c>
      <c r="C11" s="19">
        <v>1000</v>
      </c>
      <c r="D11" s="42"/>
      <c r="E11" s="49">
        <f t="shared" si="0"/>
        <v>1000</v>
      </c>
      <c r="F11" s="35" t="s">
        <v>8</v>
      </c>
      <c r="G11" s="18"/>
    </row>
    <row r="12" spans="1:7" ht="18" customHeight="1" thickBot="1">
      <c r="A12" s="54"/>
      <c r="B12" s="16" t="s">
        <v>30</v>
      </c>
      <c r="C12" s="20">
        <v>0</v>
      </c>
      <c r="D12" s="42"/>
      <c r="E12" s="50">
        <f t="shared" si="0"/>
        <v>0</v>
      </c>
      <c r="F12" s="35" t="s">
        <v>26</v>
      </c>
      <c r="G12" s="18"/>
    </row>
    <row r="13" spans="1:7" ht="18" customHeight="1" thickBot="1">
      <c r="A13" s="54"/>
      <c r="B13" s="16" t="s">
        <v>29</v>
      </c>
      <c r="C13" s="20">
        <v>25000</v>
      </c>
      <c r="D13" s="42"/>
      <c r="E13" s="50">
        <f t="shared" si="0"/>
        <v>25000</v>
      </c>
      <c r="F13" s="35" t="s">
        <v>27</v>
      </c>
      <c r="G13" s="18"/>
    </row>
    <row r="14" spans="1:7" ht="18" customHeight="1" thickBot="1">
      <c r="A14" s="54"/>
      <c r="B14" s="13" t="s">
        <v>28</v>
      </c>
      <c r="C14" s="21">
        <v>40000</v>
      </c>
      <c r="D14" s="43"/>
      <c r="E14" s="48">
        <f t="shared" si="0"/>
        <v>40000</v>
      </c>
      <c r="F14" s="36" t="s">
        <v>9</v>
      </c>
      <c r="G14" s="15"/>
    </row>
    <row r="15" spans="1:7" ht="18" customHeight="1" thickBot="1">
      <c r="A15" s="54">
        <v>3</v>
      </c>
      <c r="B15" s="16" t="s">
        <v>10</v>
      </c>
      <c r="C15" s="17">
        <f>SUM(C16+C17+C18+C19+C20+C21+C22+C23+C24+C25)</f>
        <v>1728000</v>
      </c>
      <c r="D15" s="44">
        <f>SUM(D16+D17+D18+D19+D20+D21+D22+D23+D24+D25)</f>
        <v>0</v>
      </c>
      <c r="E15" s="51">
        <f t="shared" si="0"/>
        <v>1728000</v>
      </c>
      <c r="F15" s="35"/>
      <c r="G15" s="18"/>
    </row>
    <row r="16" spans="1:7" ht="24" customHeight="1" thickBot="1">
      <c r="A16" s="54"/>
      <c r="B16" s="16" t="s">
        <v>11</v>
      </c>
      <c r="C16" s="19">
        <v>100000</v>
      </c>
      <c r="D16" s="45"/>
      <c r="E16" s="49">
        <f t="shared" si="0"/>
        <v>100000</v>
      </c>
      <c r="F16" s="35" t="s">
        <v>12</v>
      </c>
      <c r="G16" s="18"/>
    </row>
    <row r="17" spans="1:7" ht="23.25" thickBot="1">
      <c r="A17" s="54"/>
      <c r="B17" s="16" t="s">
        <v>11</v>
      </c>
      <c r="C17" s="19">
        <v>100000</v>
      </c>
      <c r="D17" s="42"/>
      <c r="E17" s="49">
        <f t="shared" si="0"/>
        <v>100000</v>
      </c>
      <c r="F17" s="35" t="s">
        <v>25</v>
      </c>
      <c r="G17" s="18"/>
    </row>
    <row r="18" spans="1:7" ht="18" customHeight="1" thickBot="1">
      <c r="A18" s="54"/>
      <c r="B18" s="16" t="s">
        <v>13</v>
      </c>
      <c r="C18" s="19">
        <v>40000</v>
      </c>
      <c r="D18" s="42"/>
      <c r="E18" s="49">
        <f t="shared" si="0"/>
        <v>40000</v>
      </c>
      <c r="F18" s="35" t="s">
        <v>14</v>
      </c>
      <c r="G18" s="18"/>
    </row>
    <row r="19" spans="1:7" ht="18" customHeight="1" thickBot="1">
      <c r="A19" s="54"/>
      <c r="B19" s="16" t="s">
        <v>15</v>
      </c>
      <c r="C19" s="19">
        <v>40000</v>
      </c>
      <c r="D19" s="42"/>
      <c r="E19" s="49">
        <f t="shared" si="0"/>
        <v>40000</v>
      </c>
      <c r="F19" s="35" t="s">
        <v>16</v>
      </c>
      <c r="G19" s="18"/>
    </row>
    <row r="20" spans="1:7" ht="18" customHeight="1" thickBot="1">
      <c r="A20" s="54"/>
      <c r="B20" s="16" t="s">
        <v>17</v>
      </c>
      <c r="C20" s="19">
        <v>1369000</v>
      </c>
      <c r="D20" s="42">
        <v>-82500</v>
      </c>
      <c r="E20" s="49">
        <f t="shared" si="0"/>
        <v>1286500</v>
      </c>
      <c r="F20" s="35" t="s">
        <v>18</v>
      </c>
      <c r="G20" s="18"/>
    </row>
    <row r="21" spans="1:7" ht="18" customHeight="1" thickBot="1">
      <c r="A21" s="54"/>
      <c r="B21" s="16" t="s">
        <v>34</v>
      </c>
      <c r="C21" s="19">
        <v>1000</v>
      </c>
      <c r="D21" s="42"/>
      <c r="E21" s="49">
        <f t="shared" si="0"/>
        <v>1000</v>
      </c>
      <c r="F21" s="35" t="s">
        <v>38</v>
      </c>
      <c r="G21" s="18"/>
    </row>
    <row r="22" spans="1:7" ht="18" customHeight="1" thickBot="1">
      <c r="A22" s="54"/>
      <c r="B22" s="16" t="s">
        <v>35</v>
      </c>
      <c r="C22" s="19">
        <v>5000</v>
      </c>
      <c r="D22" s="42">
        <v>5000</v>
      </c>
      <c r="E22" s="49">
        <f t="shared" si="0"/>
        <v>10000</v>
      </c>
      <c r="F22" s="35" t="s">
        <v>39</v>
      </c>
      <c r="G22" s="18"/>
    </row>
    <row r="23" spans="1:7" ht="18" customHeight="1" thickBot="1">
      <c r="A23" s="54"/>
      <c r="B23" s="16" t="s">
        <v>36</v>
      </c>
      <c r="C23" s="19">
        <v>5000</v>
      </c>
      <c r="D23" s="42"/>
      <c r="E23" s="49">
        <f t="shared" si="0"/>
        <v>5000</v>
      </c>
      <c r="F23" s="35" t="s">
        <v>40</v>
      </c>
      <c r="G23" s="18"/>
    </row>
    <row r="24" spans="1:7" ht="18" customHeight="1" thickBot="1">
      <c r="A24" s="54"/>
      <c r="B24" s="16" t="s">
        <v>37</v>
      </c>
      <c r="C24" s="19">
        <v>3000</v>
      </c>
      <c r="D24" s="42"/>
      <c r="E24" s="49">
        <f t="shared" si="0"/>
        <v>3000</v>
      </c>
      <c r="F24" s="35" t="s">
        <v>41</v>
      </c>
      <c r="G24" s="18"/>
    </row>
    <row r="25" spans="1:7" ht="22.5" customHeight="1" thickBot="1">
      <c r="A25" s="54"/>
      <c r="B25" s="13" t="s">
        <v>19</v>
      </c>
      <c r="C25" s="22">
        <v>65000</v>
      </c>
      <c r="D25" s="43">
        <v>77500</v>
      </c>
      <c r="E25" s="48">
        <f t="shared" si="0"/>
        <v>142500</v>
      </c>
      <c r="F25" s="37" t="s">
        <v>24</v>
      </c>
      <c r="G25" s="15"/>
    </row>
    <row r="26" spans="1:7" ht="18" customHeight="1" thickBot="1">
      <c r="A26" s="12">
        <v>4</v>
      </c>
      <c r="B26" s="13" t="s">
        <v>20</v>
      </c>
      <c r="C26" s="23">
        <f>SUM(C6+C7+(-C15))</f>
        <v>30000</v>
      </c>
      <c r="D26" s="46"/>
      <c r="E26" s="14">
        <f>SUM(E6+E7+(-E15))</f>
        <v>30000</v>
      </c>
      <c r="F26" s="33"/>
      <c r="G26" s="15"/>
    </row>
    <row r="27" ht="12.75">
      <c r="G27" s="39"/>
    </row>
    <row r="28" ht="12.75">
      <c r="G28" s="47"/>
    </row>
    <row r="29" ht="12.75">
      <c r="F29" s="52">
        <f ca="1">TODAY()</f>
        <v>39346</v>
      </c>
    </row>
  </sheetData>
  <mergeCells count="3">
    <mergeCell ref="A7:A14"/>
    <mergeCell ref="A15:A25"/>
    <mergeCell ref="F3:G3"/>
  </mergeCells>
  <printOptions/>
  <pageMargins left="0.3937007874015748" right="0.3937007874015748" top="0.71" bottom="0.7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Radomiu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 Mazur</dc:creator>
  <cp:keywords/>
  <dc:description/>
  <cp:lastModifiedBy>user</cp:lastModifiedBy>
  <cp:lastPrinted>2007-09-12T12:44:36Z</cp:lastPrinted>
  <dcterms:created xsi:type="dcterms:W3CDTF">2005-03-02T07:56:39Z</dcterms:created>
  <dcterms:modified xsi:type="dcterms:W3CDTF">2007-09-21T09:05:31Z</dcterms:modified>
  <cp:category/>
  <cp:version/>
  <cp:contentType/>
  <cp:contentStatus/>
</cp:coreProperties>
</file>