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85" windowHeight="6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<sst xmlns="http://schemas.openxmlformats.org/spreadsheetml/2006/main" count="43" uniqueCount="41">
  <si>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Dział</t>
  </si>
  <si>
    <t>Rozdz.</t>
  </si>
  <si>
    <t>Stan środków</t>
  </si>
  <si>
    <t>roku</t>
  </si>
  <si>
    <t>Wydatki</t>
  </si>
  <si>
    <t>na koniec</t>
  </si>
  <si>
    <t>Wyszczególnienie</t>
  </si>
  <si>
    <t xml:space="preserve">Stan środków </t>
  </si>
  <si>
    <t xml:space="preserve">na początku </t>
  </si>
  <si>
    <t>Gmina</t>
  </si>
  <si>
    <t>Szkoły podstawowe</t>
  </si>
  <si>
    <t>Przedszkola</t>
  </si>
  <si>
    <t>Gimnazja</t>
  </si>
  <si>
    <t>dokształcania  i</t>
  </si>
  <si>
    <t>doskonalenia kadr</t>
  </si>
  <si>
    <t>Ogółem gmina</t>
  </si>
  <si>
    <t>Powiat</t>
  </si>
  <si>
    <t>specjalne</t>
  </si>
  <si>
    <t>Szkoły zawodowe</t>
  </si>
  <si>
    <t>Szkoły artystyczne</t>
  </si>
  <si>
    <t xml:space="preserve">ustawicznego i </t>
  </si>
  <si>
    <t xml:space="preserve">praktycznego oraz </t>
  </si>
  <si>
    <t>ośrodki dokształcania</t>
  </si>
  <si>
    <t>zawodowego</t>
  </si>
  <si>
    <t>Swietlice szkolne</t>
  </si>
  <si>
    <t>Specjalne ośrodki</t>
  </si>
  <si>
    <t>szkolno-wychowawcze</t>
  </si>
  <si>
    <t>Placówki wychowania</t>
  </si>
  <si>
    <t>pozaszkolnego</t>
  </si>
  <si>
    <t>Internaty i bursy</t>
  </si>
  <si>
    <t>szkolne</t>
  </si>
  <si>
    <t>Szkolne schroniska</t>
  </si>
  <si>
    <t>młodzieżowe</t>
  </si>
  <si>
    <t>Ogółem powiat</t>
  </si>
  <si>
    <t>Ogółem powiat + gmina</t>
  </si>
  <si>
    <t xml:space="preserve">Ośrodki szkolenia, </t>
  </si>
  <si>
    <t>Licea ogólnokształcące</t>
  </si>
  <si>
    <t>Centra kształcenia</t>
  </si>
  <si>
    <t>Przychody</t>
  </si>
  <si>
    <t>Plan rachunku dochodów własnych po zmianach na 2006 rok</t>
  </si>
  <si>
    <t>Załącznik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</si>
</sst>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32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164" fontId="1" fillId="0" borderId="25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pane ySplit="6" topLeftCell="BM7" activePane="bottomLeft" state="frozen"/>
      <selection pane="topLeft" activeCell="A1" sqref="A1"/>
      <selection pane="bottomLeft" activeCell="I42" sqref="I42"/>
    </sheetView>
  </sheetViews>
  <sheetFormatPr defaultColWidth="9.00390625" defaultRowHeight="12.75"/>
  <cols>
    <col min="1" max="1" width="22.00390625" style="0" customWidth="1"/>
    <col min="2" max="2" width="7.125" style="0" customWidth="1"/>
    <col min="3" max="3" width="8.625" style="0" customWidth="1"/>
    <col min="4" max="4" width="15.00390625" style="0" customWidth="1"/>
    <col min="5" max="5" width="14.625" style="0" customWidth="1"/>
    <col min="6" max="6" width="13.625" style="0" customWidth="1"/>
    <col min="7" max="7" width="16.875" style="0" customWidth="1"/>
  </cols>
  <sheetData>
    <row r="1" ht="12.75">
      <c r="G1" s="78" t="s">
        <v>40</v>
      </c>
    </row>
    <row r="2" spans="2:5" ht="15.75">
      <c r="B2" s="72" t="s">
        <v>39</v>
      </c>
      <c r="C2" s="72"/>
      <c r="D2" s="72"/>
      <c r="E2" s="72"/>
    </row>
    <row r="3" ht="13.5" thickBot="1"/>
    <row r="4" spans="1:7" ht="12.75" customHeight="1">
      <c r="A4" s="23" t="s">
        <v>6</v>
      </c>
      <c r="B4" s="22" t="s">
        <v>0</v>
      </c>
      <c r="C4" s="23" t="s">
        <v>1</v>
      </c>
      <c r="D4" s="22" t="s">
        <v>7</v>
      </c>
      <c r="E4" s="23" t="s">
        <v>38</v>
      </c>
      <c r="F4" s="23" t="s">
        <v>4</v>
      </c>
      <c r="G4" s="24" t="s">
        <v>2</v>
      </c>
    </row>
    <row r="5" spans="1:7" ht="12.75">
      <c r="A5" s="25"/>
      <c r="B5" s="26"/>
      <c r="C5" s="25"/>
      <c r="D5" s="27" t="s">
        <v>8</v>
      </c>
      <c r="E5" s="25"/>
      <c r="F5" s="25"/>
      <c r="G5" s="28" t="s">
        <v>5</v>
      </c>
    </row>
    <row r="6" spans="1:7" ht="13.5" thickBot="1">
      <c r="A6" s="29"/>
      <c r="B6" s="30"/>
      <c r="C6" s="29"/>
      <c r="D6" s="31" t="s">
        <v>3</v>
      </c>
      <c r="E6" s="29"/>
      <c r="F6" s="29"/>
      <c r="G6" s="32" t="s">
        <v>3</v>
      </c>
    </row>
    <row r="7" spans="1:7" ht="12.75">
      <c r="A7" s="48"/>
      <c r="B7" s="5"/>
      <c r="C7" s="5"/>
      <c r="D7" s="5"/>
      <c r="E7" s="5"/>
      <c r="F7" s="5"/>
      <c r="G7" s="39"/>
    </row>
    <row r="8" spans="1:7" ht="13.5">
      <c r="A8" s="49" t="s">
        <v>9</v>
      </c>
      <c r="B8" s="1"/>
      <c r="C8" s="1"/>
      <c r="D8" s="1"/>
      <c r="E8" s="1"/>
      <c r="F8" s="1"/>
      <c r="G8" s="40"/>
    </row>
    <row r="9" spans="1:7" ht="12.75">
      <c r="A9" s="50"/>
      <c r="B9" s="1"/>
      <c r="C9" s="1"/>
      <c r="D9" s="1"/>
      <c r="E9" s="1"/>
      <c r="F9" s="1"/>
      <c r="G9" s="40"/>
    </row>
    <row r="10" spans="1:7" ht="12.75">
      <c r="A10" s="50" t="s">
        <v>10</v>
      </c>
      <c r="B10" s="2">
        <v>801</v>
      </c>
      <c r="C10" s="2">
        <v>80101</v>
      </c>
      <c r="D10" s="13">
        <v>184445</v>
      </c>
      <c r="E10" s="17">
        <v>2092811</v>
      </c>
      <c r="F10" s="13">
        <v>2181671</v>
      </c>
      <c r="G10" s="41">
        <f>SUM(D10+E10-F10)</f>
        <v>95585</v>
      </c>
    </row>
    <row r="11" spans="1:7" ht="12.75">
      <c r="A11" s="50" t="s">
        <v>11</v>
      </c>
      <c r="B11" s="2">
        <v>801</v>
      </c>
      <c r="C11" s="2">
        <v>80104</v>
      </c>
      <c r="D11" s="13">
        <v>167404</v>
      </c>
      <c r="E11" s="13">
        <v>2643032</v>
      </c>
      <c r="F11" s="13">
        <v>2676874</v>
      </c>
      <c r="G11" s="41">
        <f>SUM(D11+E11-F11)</f>
        <v>133562</v>
      </c>
    </row>
    <row r="12" spans="1:7" ht="12.75">
      <c r="A12" s="50" t="s">
        <v>12</v>
      </c>
      <c r="B12" s="2">
        <v>801</v>
      </c>
      <c r="C12" s="2">
        <v>80110</v>
      </c>
      <c r="D12" s="13">
        <v>119104</v>
      </c>
      <c r="E12" s="13">
        <v>997050</v>
      </c>
      <c r="F12" s="13">
        <v>1046565</v>
      </c>
      <c r="G12" s="41">
        <f>SUM(D12+E12-F12)</f>
        <v>69589</v>
      </c>
    </row>
    <row r="13" spans="1:7" ht="12.75" customHeight="1">
      <c r="A13" s="6" t="s">
        <v>35</v>
      </c>
      <c r="B13" s="10"/>
      <c r="C13" s="8"/>
      <c r="D13" s="14"/>
      <c r="E13" s="15"/>
      <c r="F13" s="14"/>
      <c r="G13" s="42"/>
    </row>
    <row r="14" spans="1:7" ht="12.75">
      <c r="A14" s="6" t="s">
        <v>13</v>
      </c>
      <c r="B14" s="11"/>
      <c r="C14" s="8"/>
      <c r="D14" s="16"/>
      <c r="E14" s="15"/>
      <c r="F14" s="16"/>
      <c r="G14" s="43"/>
    </row>
    <row r="15" spans="1:7" ht="13.5" thickBot="1">
      <c r="A15" s="6" t="s">
        <v>14</v>
      </c>
      <c r="B15" s="11">
        <v>801</v>
      </c>
      <c r="C15" s="8">
        <v>80142</v>
      </c>
      <c r="D15" s="16">
        <v>5873</v>
      </c>
      <c r="E15" s="15">
        <v>9000</v>
      </c>
      <c r="F15" s="16">
        <v>8200</v>
      </c>
      <c r="G15" s="75">
        <f>SUM(D15+E15-F15)</f>
        <v>6673</v>
      </c>
    </row>
    <row r="16" spans="1:7" ht="13.5" thickBot="1">
      <c r="A16" s="19" t="s">
        <v>15</v>
      </c>
      <c r="B16" s="20"/>
      <c r="C16" s="20"/>
      <c r="D16" s="21">
        <f>SUM(D10:D15)</f>
        <v>476826</v>
      </c>
      <c r="E16" s="21">
        <f>SUM(E10:E15)</f>
        <v>5741893</v>
      </c>
      <c r="F16" s="21">
        <f>SUM(F10:F15)</f>
        <v>5913310</v>
      </c>
      <c r="G16" s="44">
        <f>SUM(G10:G15)</f>
        <v>305409</v>
      </c>
    </row>
    <row r="17" spans="1:7" ht="12.75">
      <c r="A17" s="51"/>
      <c r="B17" s="5"/>
      <c r="C17" s="5"/>
      <c r="D17" s="5"/>
      <c r="E17" s="5"/>
      <c r="F17" s="5"/>
      <c r="G17" s="45"/>
    </row>
    <row r="18" spans="1:7" ht="13.5">
      <c r="A18" s="49" t="s">
        <v>16</v>
      </c>
      <c r="B18" s="1"/>
      <c r="C18" s="1"/>
      <c r="D18" s="1"/>
      <c r="E18" s="1"/>
      <c r="F18" s="1"/>
      <c r="G18" s="40"/>
    </row>
    <row r="19" spans="1:7" ht="12.75">
      <c r="A19" s="52"/>
      <c r="B19" s="3"/>
      <c r="C19" s="3"/>
      <c r="D19" s="3"/>
      <c r="E19" s="3"/>
      <c r="F19" s="3"/>
      <c r="G19" s="46"/>
    </row>
    <row r="20" spans="1:7" ht="12.75">
      <c r="A20" s="53" t="s">
        <v>10</v>
      </c>
      <c r="B20" s="33"/>
      <c r="C20" s="3"/>
      <c r="D20" s="33"/>
      <c r="E20" s="3"/>
      <c r="F20" s="33"/>
      <c r="G20" s="46"/>
    </row>
    <row r="21" spans="1:7" ht="12.75">
      <c r="A21" s="54" t="s">
        <v>17</v>
      </c>
      <c r="B21" s="34">
        <v>801</v>
      </c>
      <c r="C21" s="12">
        <v>80102</v>
      </c>
      <c r="D21" s="60">
        <v>7512</v>
      </c>
      <c r="E21" s="61">
        <v>41055</v>
      </c>
      <c r="F21" s="60">
        <v>43177</v>
      </c>
      <c r="G21" s="74">
        <f>SUM(D21+E21-F21)</f>
        <v>5390</v>
      </c>
    </row>
    <row r="22" spans="1:7" ht="12.75">
      <c r="A22" s="51" t="s">
        <v>36</v>
      </c>
      <c r="B22" s="12">
        <v>801</v>
      </c>
      <c r="C22" s="12">
        <v>80120</v>
      </c>
      <c r="D22" s="61">
        <v>62441</v>
      </c>
      <c r="E22" s="61">
        <v>119065</v>
      </c>
      <c r="F22" s="61">
        <v>137078</v>
      </c>
      <c r="G22" s="41">
        <f>SUM(D22+E22-F22)</f>
        <v>44428</v>
      </c>
    </row>
    <row r="23" spans="1:7" ht="12.75">
      <c r="A23" s="50" t="s">
        <v>18</v>
      </c>
      <c r="B23" s="2">
        <v>801</v>
      </c>
      <c r="C23" s="2">
        <v>80130</v>
      </c>
      <c r="D23" s="17">
        <v>265585</v>
      </c>
      <c r="E23" s="17">
        <v>676226</v>
      </c>
      <c r="F23" s="17">
        <v>784315</v>
      </c>
      <c r="G23" s="41">
        <f>SUM(D23+E23-F23)</f>
        <v>157496</v>
      </c>
    </row>
    <row r="24" spans="1:7" ht="12.75">
      <c r="A24" s="55" t="s">
        <v>19</v>
      </c>
      <c r="B24" s="35">
        <v>801</v>
      </c>
      <c r="C24" s="36">
        <v>80132</v>
      </c>
      <c r="D24" s="62">
        <v>36044</v>
      </c>
      <c r="E24" s="17">
        <v>59010</v>
      </c>
      <c r="F24" s="62">
        <v>62610</v>
      </c>
      <c r="G24" s="41">
        <f>SUM(D24+E24-F24)</f>
        <v>32444</v>
      </c>
    </row>
    <row r="25" spans="1:7" ht="12.75">
      <c r="A25" s="53" t="s">
        <v>37</v>
      </c>
      <c r="B25" s="37"/>
      <c r="C25" s="10"/>
      <c r="D25" s="63"/>
      <c r="E25" s="64"/>
      <c r="F25" s="63"/>
      <c r="G25" s="65"/>
    </row>
    <row r="26" spans="1:7" ht="12.75">
      <c r="A26" s="56" t="s">
        <v>20</v>
      </c>
      <c r="B26" s="7"/>
      <c r="C26" s="11"/>
      <c r="D26" s="66"/>
      <c r="E26" s="67"/>
      <c r="F26" s="66"/>
      <c r="G26" s="68"/>
    </row>
    <row r="27" spans="1:7" ht="12.75">
      <c r="A27" s="56" t="s">
        <v>21</v>
      </c>
      <c r="B27" s="8"/>
      <c r="C27" s="11"/>
      <c r="D27" s="69"/>
      <c r="E27" s="67"/>
      <c r="F27" s="69"/>
      <c r="G27" s="68"/>
    </row>
    <row r="28" spans="1:7" ht="12.75">
      <c r="A28" s="56" t="s">
        <v>22</v>
      </c>
      <c r="B28" s="8"/>
      <c r="C28" s="11"/>
      <c r="D28" s="69"/>
      <c r="E28" s="67"/>
      <c r="F28" s="69"/>
      <c r="G28" s="68"/>
    </row>
    <row r="29" spans="1:7" ht="12.75">
      <c r="A29" s="54" t="s">
        <v>23</v>
      </c>
      <c r="B29" s="34">
        <v>801</v>
      </c>
      <c r="C29" s="12">
        <v>80140</v>
      </c>
      <c r="D29" s="60">
        <v>78598</v>
      </c>
      <c r="E29" s="61">
        <v>130252</v>
      </c>
      <c r="F29" s="60">
        <v>139229</v>
      </c>
      <c r="G29" s="74">
        <f>SUM(D29+E29-F29)</f>
        <v>69621</v>
      </c>
    </row>
    <row r="30" spans="1:7" ht="12.75">
      <c r="A30" s="55" t="s">
        <v>24</v>
      </c>
      <c r="B30" s="38">
        <v>854</v>
      </c>
      <c r="C30" s="2">
        <v>85401</v>
      </c>
      <c r="D30" s="62">
        <v>17938</v>
      </c>
      <c r="E30" s="17">
        <v>109500</v>
      </c>
      <c r="F30" s="62">
        <v>124500</v>
      </c>
      <c r="G30" s="41">
        <f>SUM(D30+E30-F30)</f>
        <v>2938</v>
      </c>
    </row>
    <row r="31" spans="1:7" ht="12.75">
      <c r="A31" s="53" t="s">
        <v>25</v>
      </c>
      <c r="B31" s="37"/>
      <c r="C31" s="10"/>
      <c r="D31" s="63"/>
      <c r="E31" s="64"/>
      <c r="F31" s="63"/>
      <c r="G31" s="65"/>
    </row>
    <row r="32" spans="1:7" ht="12.75">
      <c r="A32" s="54" t="s">
        <v>26</v>
      </c>
      <c r="B32" s="34">
        <v>854</v>
      </c>
      <c r="C32" s="12">
        <v>85403</v>
      </c>
      <c r="D32" s="60">
        <v>4645</v>
      </c>
      <c r="E32" s="61">
        <v>38200</v>
      </c>
      <c r="F32" s="60">
        <v>38803</v>
      </c>
      <c r="G32" s="74">
        <f>SUM(D32+E32-F32)</f>
        <v>4042</v>
      </c>
    </row>
    <row r="33" spans="1:7" ht="12.75">
      <c r="A33" s="53" t="s">
        <v>27</v>
      </c>
      <c r="B33" s="37"/>
      <c r="C33" s="10"/>
      <c r="D33" s="63"/>
      <c r="E33" s="64"/>
      <c r="F33" s="63"/>
      <c r="G33" s="65"/>
    </row>
    <row r="34" spans="1:7" ht="12.75">
      <c r="A34" s="54" t="s">
        <v>28</v>
      </c>
      <c r="B34" s="34">
        <v>854</v>
      </c>
      <c r="C34" s="12">
        <v>85407</v>
      </c>
      <c r="D34" s="60">
        <v>46864</v>
      </c>
      <c r="E34" s="61">
        <v>414935</v>
      </c>
      <c r="F34" s="60">
        <v>428295</v>
      </c>
      <c r="G34" s="74">
        <f>SUM(D34+E34-F34)</f>
        <v>33504</v>
      </c>
    </row>
    <row r="35" spans="1:7" ht="12.75">
      <c r="A35" s="57" t="s">
        <v>29</v>
      </c>
      <c r="B35" s="3"/>
      <c r="C35" s="33"/>
      <c r="D35" s="3"/>
      <c r="E35" s="33"/>
      <c r="F35" s="3"/>
      <c r="G35" s="46"/>
    </row>
    <row r="36" spans="1:7" ht="12.75">
      <c r="A36" s="9" t="s">
        <v>30</v>
      </c>
      <c r="B36" s="12">
        <v>854</v>
      </c>
      <c r="C36" s="34">
        <v>85410</v>
      </c>
      <c r="D36" s="61">
        <v>126505</v>
      </c>
      <c r="E36" s="60">
        <v>892075</v>
      </c>
      <c r="F36" s="61">
        <v>866971</v>
      </c>
      <c r="G36" s="74">
        <f>SUM(D36+E36-F36)</f>
        <v>151609</v>
      </c>
    </row>
    <row r="37" spans="1:7" ht="12.75">
      <c r="A37" s="57" t="s">
        <v>31</v>
      </c>
      <c r="B37" s="10"/>
      <c r="C37" s="33"/>
      <c r="D37" s="64"/>
      <c r="E37" s="63"/>
      <c r="F37" s="64"/>
      <c r="G37" s="65"/>
    </row>
    <row r="38" spans="1:7" ht="13.5" thickBot="1">
      <c r="A38" s="6" t="s">
        <v>32</v>
      </c>
      <c r="B38" s="11">
        <v>854</v>
      </c>
      <c r="C38" s="7">
        <v>85417</v>
      </c>
      <c r="D38" s="67">
        <v>174786</v>
      </c>
      <c r="E38" s="66">
        <v>455390</v>
      </c>
      <c r="F38" s="67">
        <v>447476</v>
      </c>
      <c r="G38" s="75">
        <f>SUM(D38+E38-F38)</f>
        <v>182700</v>
      </c>
    </row>
    <row r="39" spans="1:7" ht="13.5" thickBot="1">
      <c r="A39" s="59" t="s">
        <v>33</v>
      </c>
      <c r="B39" s="18"/>
      <c r="C39" s="58"/>
      <c r="D39" s="71">
        <f>SUM(D21:D38)</f>
        <v>820918</v>
      </c>
      <c r="E39" s="71">
        <f>SUM(E21:E38)</f>
        <v>2935708</v>
      </c>
      <c r="F39" s="71">
        <f>SUM(F21:F38)</f>
        <v>3072454</v>
      </c>
      <c r="G39" s="73">
        <f>SUM(G21:G38)</f>
        <v>684172</v>
      </c>
    </row>
    <row r="40" spans="1:7" ht="13.5" thickBot="1">
      <c r="A40" s="6"/>
      <c r="B40" s="4"/>
      <c r="D40" s="4"/>
      <c r="F40" s="4"/>
      <c r="G40" s="47"/>
    </row>
    <row r="41" spans="1:7" ht="13.5" thickBot="1">
      <c r="A41" s="19" t="s">
        <v>34</v>
      </c>
      <c r="B41" s="20"/>
      <c r="C41" s="70"/>
      <c r="D41" s="21">
        <f>SUM(D16+D39)</f>
        <v>1297744</v>
      </c>
      <c r="E41" s="21">
        <f>SUM(E16+E39)</f>
        <v>8677601</v>
      </c>
      <c r="F41" s="21">
        <f>SUM(F16+F39)</f>
        <v>8985764</v>
      </c>
      <c r="G41" s="44">
        <f>SUM(G16+G39)</f>
        <v>989581</v>
      </c>
    </row>
    <row r="43" spans="1:5" s="77" customFormat="1" ht="12.75">
      <c r="A43" s="76"/>
      <c r="E43"/>
    </row>
    <row r="44" ht="12.75">
      <c r="A44" s="76"/>
    </row>
  </sheetData>
  <printOptions/>
  <pageMargins left="0.64" right="0.4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Kuratorum Oswiaty</dc:creator>
  <cp:keywords/>
  <dc:description/>
  <cp:lastModifiedBy>user</cp:lastModifiedBy>
  <cp:lastPrinted>2006-12-15T14:22:11Z</cp:lastPrinted>
  <dcterms:created xsi:type="dcterms:W3CDTF">2005-03-07T07:48:18Z</dcterms:created>
  <dcterms:modified xsi:type="dcterms:W3CDTF">2006-12-15T14:23:20Z</dcterms:modified>
  <cp:category/>
  <cp:version/>
  <cp:contentType/>
  <cp:contentStatus/>
</cp:coreProperties>
</file>