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85" windowHeight="6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<sst xmlns="http://schemas.openxmlformats.org/spreadsheetml/2006/main" count="45" uniqueCount="43">
  <si>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Dział</t>
  </si>
  <si>
    <t>Rozdz.</t>
  </si>
  <si>
    <t>Stan środków</t>
  </si>
  <si>
    <t>roku</t>
  </si>
  <si>
    <t>Wydatki</t>
  </si>
  <si>
    <t>na koniec</t>
  </si>
  <si>
    <t>Wyszczególnienie</t>
  </si>
  <si>
    <t xml:space="preserve">Stan środków </t>
  </si>
  <si>
    <t xml:space="preserve">na początku </t>
  </si>
  <si>
    <t>Gmina</t>
  </si>
  <si>
    <t>Szkoły podstawowe</t>
  </si>
  <si>
    <t>Przedszkola</t>
  </si>
  <si>
    <t>Gimnazja</t>
  </si>
  <si>
    <t>dokształcania  i</t>
  </si>
  <si>
    <t>doskonalenia kadr</t>
  </si>
  <si>
    <t>Ogółem gmina</t>
  </si>
  <si>
    <t>Powiat</t>
  </si>
  <si>
    <t>specjalne</t>
  </si>
  <si>
    <t>Szkoły zawodowe</t>
  </si>
  <si>
    <t>Szkoły artystyczne</t>
  </si>
  <si>
    <t xml:space="preserve">ustawicznego i </t>
  </si>
  <si>
    <t xml:space="preserve">praktycznego oraz </t>
  </si>
  <si>
    <t>ośrodki dokształcania</t>
  </si>
  <si>
    <t>zawodowego</t>
  </si>
  <si>
    <t>Swietlice szkolne</t>
  </si>
  <si>
    <t>Specjalne ośrodki</t>
  </si>
  <si>
    <t>szkolno-wychowawcze</t>
  </si>
  <si>
    <t>Placówki wychowania</t>
  </si>
  <si>
    <t>pozaszkolnego</t>
  </si>
  <si>
    <t>Internaty i bursy</t>
  </si>
  <si>
    <t>szkolne</t>
  </si>
  <si>
    <t>Szkolne schroniska</t>
  </si>
  <si>
    <t>młodzieżowe</t>
  </si>
  <si>
    <t>Ogółem powiat</t>
  </si>
  <si>
    <t>Ogółem powiat + gmina</t>
  </si>
  <si>
    <t xml:space="preserve">Ośrodki szkolenia, </t>
  </si>
  <si>
    <t>Licea ogólnokształcące</t>
  </si>
  <si>
    <t>Centra kształcenia</t>
  </si>
  <si>
    <t>Przychody</t>
  </si>
  <si>
    <t>Zmiany w planie rachunku dochodów własnych na 2006r.</t>
  </si>
  <si>
    <t>Zał</t>
  </si>
  <si>
    <t>Załącznik Nr 11</t>
  </si>
  <si>
    <t>Zał.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</si>
</sst>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32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25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pane ySplit="7" topLeftCell="BM8" activePane="bottomLeft" state="frozen"/>
      <selection pane="topLeft" activeCell="A1" sqref="A1"/>
      <selection pane="bottomLeft" activeCell="J12" sqref="J12"/>
    </sheetView>
  </sheetViews>
  <sheetFormatPr defaultColWidth="9.00390625" defaultRowHeight="12.75"/>
  <cols>
    <col min="1" max="1" width="22.00390625" style="0" customWidth="1"/>
    <col min="2" max="2" width="7.125" style="0" customWidth="1"/>
    <col min="3" max="3" width="8.375" style="0" customWidth="1"/>
    <col min="4" max="4" width="15.00390625" style="0" customWidth="1"/>
    <col min="5" max="5" width="14.625" style="0" customWidth="1"/>
    <col min="6" max="6" width="13.625" style="0" customWidth="1"/>
    <col min="7" max="7" width="13.875" style="0" customWidth="1"/>
  </cols>
  <sheetData>
    <row r="1" ht="12.75">
      <c r="B1" s="76" t="s">
        <v>41</v>
      </c>
    </row>
    <row r="2" ht="12.75">
      <c r="G2" s="76" t="s">
        <v>42</v>
      </c>
    </row>
    <row r="3" spans="2:5" ht="15.75">
      <c r="B3" s="72" t="s">
        <v>39</v>
      </c>
      <c r="C3" s="72"/>
      <c r="D3" s="72"/>
      <c r="E3" s="72"/>
    </row>
    <row r="4" ht="13.5" thickBot="1">
      <c r="F4" t="s">
        <v>40</v>
      </c>
    </row>
    <row r="5" spans="1:7" ht="12.75" customHeight="1">
      <c r="A5" s="23" t="s">
        <v>6</v>
      </c>
      <c r="B5" s="22" t="s">
        <v>0</v>
      </c>
      <c r="C5" s="23" t="s">
        <v>1</v>
      </c>
      <c r="D5" s="22" t="s">
        <v>7</v>
      </c>
      <c r="E5" s="23" t="s">
        <v>38</v>
      </c>
      <c r="F5" s="23" t="s">
        <v>4</v>
      </c>
      <c r="G5" s="24" t="s">
        <v>2</v>
      </c>
    </row>
    <row r="6" spans="1:7" ht="12.75">
      <c r="A6" s="25"/>
      <c r="B6" s="26"/>
      <c r="C6" s="25"/>
      <c r="D6" s="27" t="s">
        <v>8</v>
      </c>
      <c r="E6" s="25"/>
      <c r="F6" s="25"/>
      <c r="G6" s="28" t="s">
        <v>5</v>
      </c>
    </row>
    <row r="7" spans="1:7" ht="13.5" thickBot="1">
      <c r="A7" s="29"/>
      <c r="B7" s="30"/>
      <c r="C7" s="29"/>
      <c r="D7" s="31" t="s">
        <v>3</v>
      </c>
      <c r="E7" s="29"/>
      <c r="F7" s="29"/>
      <c r="G7" s="32" t="s">
        <v>3</v>
      </c>
    </row>
    <row r="8" spans="1:7" ht="12.75">
      <c r="A8" s="48"/>
      <c r="B8" s="5"/>
      <c r="C8" s="5"/>
      <c r="D8" s="5"/>
      <c r="E8" s="5"/>
      <c r="F8" s="5"/>
      <c r="G8" s="39"/>
    </row>
    <row r="9" spans="1:7" ht="13.5">
      <c r="A9" s="49" t="s">
        <v>9</v>
      </c>
      <c r="B9" s="1"/>
      <c r="C9" s="1"/>
      <c r="D9" s="1"/>
      <c r="E9" s="1"/>
      <c r="F9" s="1"/>
      <c r="G9" s="40"/>
    </row>
    <row r="10" spans="1:7" ht="12.75">
      <c r="A10" s="50"/>
      <c r="B10" s="1"/>
      <c r="C10" s="1"/>
      <c r="D10" s="1"/>
      <c r="E10" s="1"/>
      <c r="F10" s="1"/>
      <c r="G10" s="40"/>
    </row>
    <row r="11" spans="1:7" ht="12.75">
      <c r="A11" s="50" t="s">
        <v>10</v>
      </c>
      <c r="B11" s="2">
        <v>801</v>
      </c>
      <c r="C11" s="2">
        <v>80101</v>
      </c>
      <c r="D11" s="13">
        <v>184445</v>
      </c>
      <c r="E11" s="17">
        <v>1959947</v>
      </c>
      <c r="F11" s="13">
        <v>2011882</v>
      </c>
      <c r="G11" s="41">
        <f>SUM(D11+E11-F11)</f>
        <v>132510</v>
      </c>
    </row>
    <row r="12" spans="1:7" ht="12.75">
      <c r="A12" s="50" t="s">
        <v>11</v>
      </c>
      <c r="B12" s="2">
        <v>801</v>
      </c>
      <c r="C12" s="2">
        <v>80104</v>
      </c>
      <c r="D12" s="13">
        <v>167404</v>
      </c>
      <c r="E12" s="13">
        <v>2587385</v>
      </c>
      <c r="F12" s="13">
        <v>2616676</v>
      </c>
      <c r="G12" s="41">
        <f>SUM(D12+E12-F12)</f>
        <v>138113</v>
      </c>
    </row>
    <row r="13" spans="1:7" ht="12.75">
      <c r="A13" s="50" t="s">
        <v>12</v>
      </c>
      <c r="B13" s="2">
        <v>801</v>
      </c>
      <c r="C13" s="2">
        <v>80110</v>
      </c>
      <c r="D13" s="13">
        <v>119104</v>
      </c>
      <c r="E13" s="13">
        <v>817937</v>
      </c>
      <c r="F13" s="13">
        <v>848406</v>
      </c>
      <c r="G13" s="41">
        <f>SUM(D13+E13-F13)</f>
        <v>88635</v>
      </c>
    </row>
    <row r="14" spans="1:7" ht="12.75" customHeight="1">
      <c r="A14" s="6" t="s">
        <v>35</v>
      </c>
      <c r="B14" s="10"/>
      <c r="C14" s="8"/>
      <c r="D14" s="14"/>
      <c r="E14" s="15"/>
      <c r="F14" s="14"/>
      <c r="G14" s="42"/>
    </row>
    <row r="15" spans="1:7" ht="12.75">
      <c r="A15" s="6" t="s">
        <v>13</v>
      </c>
      <c r="B15" s="11"/>
      <c r="C15" s="8"/>
      <c r="D15" s="16"/>
      <c r="E15" s="15"/>
      <c r="F15" s="16"/>
      <c r="G15" s="43"/>
    </row>
    <row r="16" spans="1:7" ht="13.5" thickBot="1">
      <c r="A16" s="6" t="s">
        <v>14</v>
      </c>
      <c r="B16" s="11">
        <v>801</v>
      </c>
      <c r="C16" s="8">
        <v>80142</v>
      </c>
      <c r="D16" s="16">
        <v>5873</v>
      </c>
      <c r="E16" s="15">
        <v>22400</v>
      </c>
      <c r="F16" s="16">
        <v>25400</v>
      </c>
      <c r="G16" s="75">
        <f>SUM(D16+E16-F16)</f>
        <v>2873</v>
      </c>
    </row>
    <row r="17" spans="1:7" ht="13.5" thickBot="1">
      <c r="A17" s="19" t="s">
        <v>15</v>
      </c>
      <c r="B17" s="20"/>
      <c r="C17" s="20"/>
      <c r="D17" s="21">
        <f>SUM(D11:D16)</f>
        <v>476826</v>
      </c>
      <c r="E17" s="21">
        <f>SUM(E11:E16)</f>
        <v>5387669</v>
      </c>
      <c r="F17" s="21">
        <f>SUM(F11:F16)</f>
        <v>5502364</v>
      </c>
      <c r="G17" s="44">
        <f>SUM(G11:G16)</f>
        <v>362131</v>
      </c>
    </row>
    <row r="18" spans="1:7" ht="12.75">
      <c r="A18" s="51"/>
      <c r="B18" s="5"/>
      <c r="C18" s="5"/>
      <c r="D18" s="5"/>
      <c r="E18" s="5"/>
      <c r="F18" s="5"/>
      <c r="G18" s="45"/>
    </row>
    <row r="19" spans="1:7" ht="13.5">
      <c r="A19" s="49" t="s">
        <v>16</v>
      </c>
      <c r="B19" s="1"/>
      <c r="C19" s="1"/>
      <c r="D19" s="1"/>
      <c r="E19" s="1"/>
      <c r="F19" s="1"/>
      <c r="G19" s="40"/>
    </row>
    <row r="20" spans="1:7" ht="12.75">
      <c r="A20" s="52"/>
      <c r="B20" s="3"/>
      <c r="C20" s="3"/>
      <c r="D20" s="3"/>
      <c r="E20" s="3"/>
      <c r="F20" s="3"/>
      <c r="G20" s="46"/>
    </row>
    <row r="21" spans="1:7" ht="12.75">
      <c r="A21" s="53" t="s">
        <v>10</v>
      </c>
      <c r="B21" s="33"/>
      <c r="C21" s="3"/>
      <c r="D21" s="33"/>
      <c r="E21" s="3"/>
      <c r="F21" s="33"/>
      <c r="G21" s="46"/>
    </row>
    <row r="22" spans="1:7" ht="12.75">
      <c r="A22" s="54" t="s">
        <v>17</v>
      </c>
      <c r="B22" s="34">
        <v>801</v>
      </c>
      <c r="C22" s="12">
        <v>80102</v>
      </c>
      <c r="D22" s="60">
        <v>7512</v>
      </c>
      <c r="E22" s="61">
        <v>37050</v>
      </c>
      <c r="F22" s="60">
        <v>39172</v>
      </c>
      <c r="G22" s="74">
        <f>SUM(D22+E22-F22)</f>
        <v>5390</v>
      </c>
    </row>
    <row r="23" spans="1:7" ht="12.75">
      <c r="A23" s="51" t="s">
        <v>36</v>
      </c>
      <c r="B23" s="12">
        <v>801</v>
      </c>
      <c r="C23" s="12">
        <v>80120</v>
      </c>
      <c r="D23" s="61">
        <v>69388</v>
      </c>
      <c r="E23" s="61">
        <v>129323</v>
      </c>
      <c r="F23" s="61">
        <v>156088</v>
      </c>
      <c r="G23" s="41">
        <f>SUM(D23+E23-F23)</f>
        <v>42623</v>
      </c>
    </row>
    <row r="24" spans="1:7" ht="12.75">
      <c r="A24" s="50" t="s">
        <v>18</v>
      </c>
      <c r="B24" s="2">
        <v>801</v>
      </c>
      <c r="C24" s="2">
        <v>80130</v>
      </c>
      <c r="D24" s="17">
        <v>265585</v>
      </c>
      <c r="E24" s="17">
        <v>601410</v>
      </c>
      <c r="F24" s="17">
        <v>708637</v>
      </c>
      <c r="G24" s="41">
        <f>SUM(D24+E24-F24)</f>
        <v>158358</v>
      </c>
    </row>
    <row r="25" spans="1:7" ht="12.75">
      <c r="A25" s="55" t="s">
        <v>19</v>
      </c>
      <c r="B25" s="35">
        <v>801</v>
      </c>
      <c r="C25" s="36">
        <v>80132</v>
      </c>
      <c r="D25" s="62">
        <v>36044</v>
      </c>
      <c r="E25" s="17">
        <v>39000</v>
      </c>
      <c r="F25" s="62">
        <v>42600</v>
      </c>
      <c r="G25" s="41">
        <f>SUM(D25+E25-F25)</f>
        <v>32444</v>
      </c>
    </row>
    <row r="26" spans="1:7" ht="12.75">
      <c r="A26" s="53" t="s">
        <v>37</v>
      </c>
      <c r="B26" s="37"/>
      <c r="C26" s="10"/>
      <c r="D26" s="63"/>
      <c r="E26" s="64"/>
      <c r="F26" s="63"/>
      <c r="G26" s="65"/>
    </row>
    <row r="27" spans="1:7" ht="12.75">
      <c r="A27" s="56" t="s">
        <v>20</v>
      </c>
      <c r="B27" s="7"/>
      <c r="C27" s="11"/>
      <c r="D27" s="66"/>
      <c r="E27" s="67"/>
      <c r="F27" s="66"/>
      <c r="G27" s="68"/>
    </row>
    <row r="28" spans="1:7" ht="12.75">
      <c r="A28" s="56" t="s">
        <v>21</v>
      </c>
      <c r="B28" s="8"/>
      <c r="C28" s="11"/>
      <c r="D28" s="69"/>
      <c r="E28" s="67"/>
      <c r="F28" s="69"/>
      <c r="G28" s="68"/>
    </row>
    <row r="29" spans="1:7" ht="12.75">
      <c r="A29" s="56" t="s">
        <v>22</v>
      </c>
      <c r="B29" s="8"/>
      <c r="C29" s="11"/>
      <c r="D29" s="69"/>
      <c r="E29" s="67"/>
      <c r="F29" s="69"/>
      <c r="G29" s="68"/>
    </row>
    <row r="30" spans="1:7" ht="12.75">
      <c r="A30" s="54" t="s">
        <v>23</v>
      </c>
      <c r="B30" s="34">
        <v>801</v>
      </c>
      <c r="C30" s="12">
        <v>80140</v>
      </c>
      <c r="D30" s="60">
        <v>78598</v>
      </c>
      <c r="E30" s="61">
        <v>130252</v>
      </c>
      <c r="F30" s="60">
        <v>139229</v>
      </c>
      <c r="G30" s="74">
        <f>SUM(D30+E30-F30)</f>
        <v>69621</v>
      </c>
    </row>
    <row r="31" spans="1:7" ht="12.75">
      <c r="A31" s="55" t="s">
        <v>24</v>
      </c>
      <c r="B31" s="38">
        <v>854</v>
      </c>
      <c r="C31" s="2">
        <v>85401</v>
      </c>
      <c r="D31" s="62">
        <v>17938</v>
      </c>
      <c r="E31" s="17">
        <v>104000</v>
      </c>
      <c r="F31" s="62">
        <v>119000</v>
      </c>
      <c r="G31" s="41">
        <f>SUM(D31+E31-F31)</f>
        <v>2938</v>
      </c>
    </row>
    <row r="32" spans="1:7" ht="12.75">
      <c r="A32" s="53" t="s">
        <v>25</v>
      </c>
      <c r="B32" s="37"/>
      <c r="C32" s="10"/>
      <c r="D32" s="63"/>
      <c r="E32" s="64"/>
      <c r="F32" s="63"/>
      <c r="G32" s="65"/>
    </row>
    <row r="33" spans="1:7" ht="12.75">
      <c r="A33" s="54" t="s">
        <v>26</v>
      </c>
      <c r="B33" s="34">
        <v>854</v>
      </c>
      <c r="C33" s="12">
        <v>85403</v>
      </c>
      <c r="D33" s="60">
        <v>4645</v>
      </c>
      <c r="E33" s="61">
        <v>14897</v>
      </c>
      <c r="F33" s="60">
        <v>15500</v>
      </c>
      <c r="G33" s="74">
        <f>SUM(D33+E33-F33)</f>
        <v>4042</v>
      </c>
    </row>
    <row r="34" spans="1:7" ht="12.75">
      <c r="A34" s="53" t="s">
        <v>27</v>
      </c>
      <c r="B34" s="37"/>
      <c r="C34" s="10"/>
      <c r="D34" s="63"/>
      <c r="E34" s="64"/>
      <c r="F34" s="63"/>
      <c r="G34" s="65"/>
    </row>
    <row r="35" spans="1:7" ht="12.75">
      <c r="A35" s="54" t="s">
        <v>28</v>
      </c>
      <c r="B35" s="34">
        <v>854</v>
      </c>
      <c r="C35" s="12">
        <v>85407</v>
      </c>
      <c r="D35" s="60">
        <v>46864</v>
      </c>
      <c r="E35" s="61">
        <v>292820</v>
      </c>
      <c r="F35" s="60">
        <v>306180</v>
      </c>
      <c r="G35" s="74">
        <f>SUM(D35+E35-F35)</f>
        <v>33504</v>
      </c>
    </row>
    <row r="36" spans="1:7" ht="12.75">
      <c r="A36" s="57" t="s">
        <v>29</v>
      </c>
      <c r="B36" s="3"/>
      <c r="C36" s="33"/>
      <c r="D36" s="3"/>
      <c r="E36" s="33"/>
      <c r="F36" s="3"/>
      <c r="G36" s="46"/>
    </row>
    <row r="37" spans="1:7" ht="12.75">
      <c r="A37" s="9" t="s">
        <v>30</v>
      </c>
      <c r="B37" s="12">
        <v>854</v>
      </c>
      <c r="C37" s="34">
        <v>85410</v>
      </c>
      <c r="D37" s="61">
        <v>126505</v>
      </c>
      <c r="E37" s="60">
        <v>883766</v>
      </c>
      <c r="F37" s="61">
        <v>894266</v>
      </c>
      <c r="G37" s="74">
        <f>SUM(D37+E37-F37)</f>
        <v>116005</v>
      </c>
    </row>
    <row r="38" spans="1:7" ht="12.75">
      <c r="A38" s="57" t="s">
        <v>31</v>
      </c>
      <c r="B38" s="10"/>
      <c r="C38" s="33"/>
      <c r="D38" s="64"/>
      <c r="E38" s="63"/>
      <c r="F38" s="64"/>
      <c r="G38" s="65"/>
    </row>
    <row r="39" spans="1:7" ht="13.5" thickBot="1">
      <c r="A39" s="6" t="s">
        <v>32</v>
      </c>
      <c r="B39" s="11">
        <v>854</v>
      </c>
      <c r="C39" s="7">
        <v>85417</v>
      </c>
      <c r="D39" s="67">
        <v>174786</v>
      </c>
      <c r="E39" s="66">
        <v>281250</v>
      </c>
      <c r="F39" s="67">
        <v>419250</v>
      </c>
      <c r="G39" s="75">
        <f>SUM(D39+E39-F39)</f>
        <v>36786</v>
      </c>
    </row>
    <row r="40" spans="1:7" ht="13.5" thickBot="1">
      <c r="A40" s="59" t="s">
        <v>33</v>
      </c>
      <c r="B40" s="18"/>
      <c r="C40" s="58"/>
      <c r="D40" s="71">
        <f>SUM(D22:D39)</f>
        <v>827865</v>
      </c>
      <c r="E40" s="71">
        <f>SUM(E22:E39)</f>
        <v>2513768</v>
      </c>
      <c r="F40" s="71">
        <f>SUM(F22:F39)</f>
        <v>2839922</v>
      </c>
      <c r="G40" s="73">
        <f>SUM(G22:G39)</f>
        <v>501711</v>
      </c>
    </row>
    <row r="41" spans="1:7" ht="13.5" thickBot="1">
      <c r="A41" s="6"/>
      <c r="B41" s="4"/>
      <c r="D41" s="4"/>
      <c r="F41" s="4"/>
      <c r="G41" s="47"/>
    </row>
    <row r="42" spans="1:7" ht="13.5" thickBot="1">
      <c r="A42" s="19" t="s">
        <v>34</v>
      </c>
      <c r="B42" s="20"/>
      <c r="C42" s="70"/>
      <c r="D42" s="21">
        <f>SUM(D17+D40)</f>
        <v>1304691</v>
      </c>
      <c r="E42" s="21">
        <f>SUM(E17+E40)</f>
        <v>7901437</v>
      </c>
      <c r="F42" s="21">
        <f>SUM(F17+F40)</f>
        <v>8342286</v>
      </c>
      <c r="G42" s="44">
        <f>SUM(G17+G40)</f>
        <v>863842</v>
      </c>
    </row>
  </sheetData>
  <printOptions/>
  <pageMargins left="0.83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Kuratorum Oswiaty</dc:creator>
  <cp:keywords/>
  <dc:description/>
  <cp:lastModifiedBy>user</cp:lastModifiedBy>
  <cp:lastPrinted>2006-05-31T07:42:03Z</cp:lastPrinted>
  <dcterms:created xsi:type="dcterms:W3CDTF">2005-03-07T07:48:18Z</dcterms:created>
  <dcterms:modified xsi:type="dcterms:W3CDTF">2006-06-05T09:10:36Z</dcterms:modified>
  <cp:category/>
  <cp:version/>
  <cp:contentType/>
  <cp:contentStatus/>
</cp:coreProperties>
</file>