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'Arkusz1'!$2:$4</definedName>
  </definedNames>
  <calcPr fullCalcOnLoad="1"/>
</workbook>
</file>

<file path=xl/sharedStrings.xml><?xml version="1.0" encoding="utf-8"?>
<sst xmlns="http://schemas.openxmlformats.org/spreadsheetml/2006/main" count="113" uniqueCount="64">
  <si>
    <t>Lp.</t>
  </si>
  <si>
    <t>Dział</t>
  </si>
  <si>
    <t>Rozdział</t>
  </si>
  <si>
    <t>§</t>
  </si>
  <si>
    <t>Łączne koszty finansowe</t>
  </si>
  <si>
    <t>Planowane wydatki (w zł)</t>
  </si>
  <si>
    <t>OGÓŁEM</t>
  </si>
  <si>
    <t xml:space="preserve"> realizująca program lub koordynująca wykonanie programu</t>
  </si>
  <si>
    <t>Jednostka organizacyjna</t>
  </si>
  <si>
    <t>Rozbudowa  PSP nr 18 przy  ul. Ofiar Firleja                                                          2009-2011</t>
  </si>
  <si>
    <t>Budowa żłobka                                                                 2009-2011</t>
  </si>
  <si>
    <t>Wydział Inwestycji</t>
  </si>
  <si>
    <t>Nazwa zadania inwestycyjnego                                                      i okres realizacji w latach</t>
  </si>
  <si>
    <t>Zagospodarowanie doliny rzeki Mlecznej Grodziska "Piotrówka"                                  2008-2013</t>
  </si>
  <si>
    <t>Iluminacja obiektów zabytkowych                                 2008-2011</t>
  </si>
  <si>
    <t>MZDiK</t>
  </si>
  <si>
    <t>Przebudowa miejskiego fragmentu drogi krajowej nr 12 w Radomiu – ulicy 1905 Roku na odcinku od ulicy Limanowskiego do wiaduktu w ulicy Grzecznarowskiego wraz z dwupoziomowym skrzyżowaniem z ulicą Młodzianowską oraz ulicy Grzecznarowskiego i ul.Zwolińskiego do granic miasta.  2009-2011</t>
  </si>
  <si>
    <t xml:space="preserve"> - </t>
  </si>
  <si>
    <t>Przebudowa ul. Młodzianowskiej na odc. od ul. ks. Sedlaka do połączenia z projektowaną obwodnicą Południową (obwodnica Śródmiejska).    2009-2012</t>
  </si>
  <si>
    <t xml:space="preserve">Trasa N-S 
- odc.od ul. Prażmowskiego do  ul. Żeromskiego - etapI
– odc. od ul.Młodzianowskiej do połączenia z projektowaną obwodnicą południową - etapII        2009-2011
</t>
  </si>
  <si>
    <t>Budowa obwodnicy południowej w Radomiu.   2009-2013</t>
  </si>
  <si>
    <t xml:space="preserve">Budowa przedłużenia ul.Mieszka I  
od ul. Żółkiewskiego do ul. Witosa - I etap  2009-2011
</t>
  </si>
  <si>
    <t>Budowa kładki dla pieszych nad ul. Szarych Szeregów.  2009-20011</t>
  </si>
  <si>
    <t>Rozbudowa ul. Tartacznej i ul. Sosnowej.    2010-2011</t>
  </si>
  <si>
    <t>Budowa sygnalizacji świetlnej na skrzyżowaniu ulic: Warszawskiej i Janiszewskiej.   2009-2011</t>
  </si>
  <si>
    <t>Przebudowa ul.Klwateckiej i ul. Błędowskiej.   2009-2011</t>
  </si>
  <si>
    <t>Budowa ulicy Porannej.  2010-2011</t>
  </si>
  <si>
    <t>Przebudowa ul. Witkacego.                                                    2009-2011</t>
  </si>
  <si>
    <t>Rozbudowa ul. Szydłowieckiej.                                          2009-2011</t>
  </si>
  <si>
    <t>Przebudowa ul. Ofiar Firleja od ul. Warszawskiej do cmentarza.                                                  2009-2011</t>
  </si>
  <si>
    <t>Budowa ul. Marywilskiej.                                                           2010-2011</t>
  </si>
  <si>
    <t>Budowa ulicy Starowiejskiej.                                                   2009-2011</t>
  </si>
  <si>
    <t>Przebudowa ulicy Wolność.                                              2010-2011</t>
  </si>
  <si>
    <t>Budowa dróg w strefie Łucznik.                                  2010-2011</t>
  </si>
  <si>
    <t>Budowa stadionu lekkoatletycznego ul. Narutowicza                                                                        2009-2011</t>
  </si>
  <si>
    <t>MOSiR</t>
  </si>
  <si>
    <t>II. INWESTYCJE    OGÓLNOKOMUNALNE</t>
  </si>
  <si>
    <t>III. INWESTYCJE DROGOWE</t>
  </si>
  <si>
    <t>OGÓŁEM:  I + II + III</t>
  </si>
  <si>
    <t>I. INWESTYCJE OŚWIATOWO - KULTURALNE I SŁUŻBY ZDROWIA</t>
  </si>
  <si>
    <t>Radomski Szpital Specjalistyczny</t>
  </si>
  <si>
    <t>Przebudowa drogi krajowej nr 9 w Radomiu – ulicy Wojska Polskiego i ulicy Żółkiewskiego na odcinku od ulicy Zbrowskiego do ulicy Kozienickiej.                                                      2009-2012</t>
  </si>
  <si>
    <t>Termomodernizacja budynku Teatru Powszechnego, Plac Jagielloński 15                                                             2008-2013</t>
  </si>
  <si>
    <t xml:space="preserve">Termomodernizaja budynku PG Nr 3 ul. Czarnoleska                                                                  2011                                           </t>
  </si>
  <si>
    <t>Teatr Powszechny                           w 2013 r. - 4.150.000</t>
  </si>
  <si>
    <t>Termomodernizacja w zakresie przebudowy kotłowni, sieci i węzłów cieplnych w Radomskim Szpitalu Specjalistycznym ul. Tochtermana 1                                                                            2010-2012</t>
  </si>
  <si>
    <t>Odtworzenie Bramy Krakowskiej wraz z realizacją budynku usługowego                                       2010-2011</t>
  </si>
  <si>
    <t>Przebudowa ul. Idalińskiej wraz z miejscami parkingowymi                                                      2010-2011</t>
  </si>
  <si>
    <t>Przebudowa ul. Puckiej                                                2010-2011</t>
  </si>
  <si>
    <t>Budowa ul. Kleberga                                               2010-2011</t>
  </si>
  <si>
    <t xml:space="preserve">Budowa ścieżek rowerowych na os. Południe                                                                                                                                                                                 2010-2011   </t>
  </si>
  <si>
    <t>Termomodernizacja obiektów PSP Nr 24 ul. Powstańców Śląskich  i PSP Nr 3 ul. Sobieskiego                                                        2011</t>
  </si>
  <si>
    <t>Budowa  krytych kortów tenisowych                                                                     2009-2012</t>
  </si>
  <si>
    <t>MOSIR</t>
  </si>
  <si>
    <t>Wydział Inwestycji  MZDiK</t>
  </si>
  <si>
    <t>Rozbudowa Cmentarza Komunalnego Radom / Firlej                                                                  2010-2012</t>
  </si>
  <si>
    <t>Limity wydatków inwestycyjnych na lata 2010 - 2012                                                  Załącznik Nr 4</t>
  </si>
  <si>
    <t>-</t>
  </si>
  <si>
    <t xml:space="preserve">Wydział Bezpieczeństwa
 i Zarządzania Kryzysowego </t>
  </si>
  <si>
    <t xml:space="preserve">Zakup wyposażenia medycznego i biurowego oraz mebli medycznych dla potrzeb budowanego Pawilonu Ginekologiczno-Położniczego Radomskiego Szpitala Specjalistycznego  2010-2011 </t>
  </si>
  <si>
    <t>Modernizacja ciągów komunikacyjnych - dostosowanie podłóg do potrzeb mieszkańców niepełnosprawnych- o.IV i o.V</t>
  </si>
  <si>
    <t>Dom Pomocy Społecznej Nad Potokiem im. Bohdany "Danuty" Kijewskiej</t>
  </si>
  <si>
    <t>IV. POZOSTAŁE</t>
  </si>
  <si>
    <t>Zakup specjalistycznego sprzętu ratowniczego dla potrzeb Komendy Miejskiej PSP w Radomiu w celu zwiększenia skuteczności działań ratowniczych i usuwania skutków zagrożeń naturalnych na terenie południowego Mazowsza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</si>
</sst>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top" wrapText="1"/>
    </xf>
    <xf numFmtId="0" fontId="6" fillId="8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3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3" fontId="9" fillId="2" borderId="12" xfId="0" applyNumberFormat="1" applyFont="1" applyFill="1" applyBorder="1" applyAlignment="1">
      <alignment horizontal="center" vertical="center"/>
    </xf>
    <xf numFmtId="3" fontId="0" fillId="2" borderId="12" xfId="0" applyNumberFormat="1" applyFill="1" applyBorder="1" applyAlignment="1">
      <alignment/>
    </xf>
    <xf numFmtId="0" fontId="11" fillId="0" borderId="12" xfId="0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/>
    </xf>
    <xf numFmtId="0" fontId="2" fillId="2" borderId="12" xfId="0" applyFont="1" applyFill="1" applyBorder="1" applyAlignment="1">
      <alignment/>
    </xf>
    <xf numFmtId="3" fontId="11" fillId="0" borderId="12" xfId="0" applyNumberFormat="1" applyFont="1" applyBorder="1" applyAlignment="1">
      <alignment horizontal="center" vertical="center"/>
    </xf>
    <xf numFmtId="3" fontId="9" fillId="2" borderId="12" xfId="0" applyNumberFormat="1" applyFont="1" applyFill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 wrapText="1"/>
    </xf>
    <xf numFmtId="3" fontId="9" fillId="5" borderId="12" xfId="0" applyNumberFormat="1" applyFont="1" applyFill="1" applyBorder="1" applyAlignment="1">
      <alignment horizontal="center" vertical="center"/>
    </xf>
    <xf numFmtId="0" fontId="2" fillId="5" borderId="12" xfId="0" applyFont="1" applyFill="1" applyBorder="1" applyAlignment="1">
      <alignment/>
    </xf>
    <xf numFmtId="0" fontId="8" fillId="0" borderId="13" xfId="0" applyNumberFormat="1" applyFont="1" applyFill="1" applyBorder="1" applyAlignment="1" applyProtection="1">
      <alignment vertical="center" wrapText="1"/>
      <protection/>
    </xf>
    <xf numFmtId="0" fontId="4" fillId="5" borderId="14" xfId="0" applyFont="1" applyFill="1" applyBorder="1" applyAlignment="1">
      <alignment vertical="center"/>
    </xf>
    <xf numFmtId="0" fontId="4" fillId="5" borderId="15" xfId="0" applyFont="1" applyFill="1" applyBorder="1" applyAlignment="1">
      <alignment vertical="center"/>
    </xf>
    <xf numFmtId="0" fontId="4" fillId="5" borderId="16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3" fontId="11" fillId="0" borderId="12" xfId="0" applyNumberFormat="1" applyFont="1" applyFill="1" applyBorder="1" applyAlignment="1">
      <alignment horizontal="right" vertical="center"/>
    </xf>
    <xf numFmtId="3" fontId="11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wrapText="1"/>
    </xf>
    <xf numFmtId="0" fontId="28" fillId="0" borderId="0" xfId="0" applyFont="1" applyFill="1" applyAlignment="1">
      <alignment/>
    </xf>
    <xf numFmtId="2" fontId="11" fillId="0" borderId="12" xfId="0" applyNumberFormat="1" applyFont="1" applyFill="1" applyBorder="1" applyAlignment="1">
      <alignment vertical="center" wrapText="1"/>
    </xf>
    <xf numFmtId="3" fontId="9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/>
    </xf>
    <xf numFmtId="0" fontId="4" fillId="24" borderId="14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90" zoomScaleNormal="90" zoomScalePageLayoutView="0" workbookViewId="0" topLeftCell="A37">
      <selection activeCell="G54" sqref="G54"/>
    </sheetView>
  </sheetViews>
  <sheetFormatPr defaultColWidth="9.140625" defaultRowHeight="15"/>
  <cols>
    <col min="1" max="1" width="4.28125" style="0" customWidth="1"/>
    <col min="2" max="2" width="6.140625" style="0" customWidth="1"/>
    <col min="3" max="3" width="8.8515625" style="0" customWidth="1"/>
    <col min="4" max="4" width="6.421875" style="0" customWidth="1"/>
    <col min="5" max="5" width="35.421875" style="0" customWidth="1"/>
    <col min="6" max="6" width="13.00390625" style="0" customWidth="1"/>
    <col min="7" max="7" width="12.57421875" style="0" bestFit="1" customWidth="1"/>
    <col min="8" max="9" width="12.421875" style="0" bestFit="1" customWidth="1"/>
    <col min="10" max="10" width="17.421875" style="0" customWidth="1"/>
  </cols>
  <sheetData>
    <row r="1" spans="1:10" s="1" customFormat="1" ht="30.75" customHeight="1">
      <c r="A1" s="53" t="s">
        <v>56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2" customFormat="1" ht="22.5" customHeight="1">
      <c r="A2" s="3"/>
      <c r="B2" s="3"/>
      <c r="C2" s="3"/>
      <c r="D2" s="3"/>
      <c r="E2" s="3"/>
      <c r="F2" s="3"/>
      <c r="G2" s="54" t="s">
        <v>5</v>
      </c>
      <c r="H2" s="55"/>
      <c r="I2" s="56"/>
      <c r="J2" s="4" t="s">
        <v>8</v>
      </c>
    </row>
    <row r="3" spans="1:10" s="1" customFormat="1" ht="32.2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12</v>
      </c>
      <c r="F3" s="5" t="s">
        <v>4</v>
      </c>
      <c r="G3" s="6">
        <v>2010</v>
      </c>
      <c r="H3" s="6">
        <v>2011</v>
      </c>
      <c r="I3" s="6">
        <v>2012</v>
      </c>
      <c r="J3" s="7" t="s">
        <v>7</v>
      </c>
    </row>
    <row r="4" spans="1:10" ht="18" customHeight="1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</row>
    <row r="5" spans="1:10" s="14" customFormat="1" ht="30" customHeight="1">
      <c r="A5" s="60" t="s">
        <v>39</v>
      </c>
      <c r="B5" s="61"/>
      <c r="C5" s="61"/>
      <c r="D5" s="61"/>
      <c r="E5" s="61"/>
      <c r="F5" s="61"/>
      <c r="G5" s="61"/>
      <c r="H5" s="61"/>
      <c r="I5" s="61"/>
      <c r="J5" s="62"/>
    </row>
    <row r="6" spans="1:10" s="13" customFormat="1" ht="37.5" customHeight="1">
      <c r="A6" s="9">
        <v>1</v>
      </c>
      <c r="B6" s="10">
        <v>801</v>
      </c>
      <c r="C6" s="10">
        <v>80101</v>
      </c>
      <c r="D6" s="10">
        <v>6050</v>
      </c>
      <c r="E6" s="11" t="s">
        <v>9</v>
      </c>
      <c r="F6" s="12">
        <v>9000000</v>
      </c>
      <c r="G6" s="12">
        <v>3818776</v>
      </c>
      <c r="H6" s="12">
        <v>4796970</v>
      </c>
      <c r="I6" s="12"/>
      <c r="J6" s="29" t="s">
        <v>11</v>
      </c>
    </row>
    <row r="7" spans="1:10" s="13" customFormat="1" ht="35.25" customHeight="1">
      <c r="A7" s="9">
        <v>2</v>
      </c>
      <c r="B7" s="10">
        <v>926</v>
      </c>
      <c r="C7" s="10">
        <v>92601</v>
      </c>
      <c r="D7" s="10">
        <v>6050</v>
      </c>
      <c r="E7" s="34" t="s">
        <v>52</v>
      </c>
      <c r="F7" s="12">
        <v>20000000</v>
      </c>
      <c r="G7" s="12">
        <v>2000</v>
      </c>
      <c r="H7" s="12">
        <v>6000000</v>
      </c>
      <c r="I7" s="12">
        <v>13998000</v>
      </c>
      <c r="J7" s="29" t="s">
        <v>53</v>
      </c>
    </row>
    <row r="8" spans="1:10" s="13" customFormat="1" ht="28.5" customHeight="1">
      <c r="A8" s="9">
        <v>3</v>
      </c>
      <c r="B8" s="10">
        <v>853</v>
      </c>
      <c r="C8" s="10">
        <v>85305</v>
      </c>
      <c r="D8" s="10">
        <v>6050</v>
      </c>
      <c r="E8" s="11" t="s">
        <v>10</v>
      </c>
      <c r="F8" s="12">
        <v>5000000</v>
      </c>
      <c r="G8" s="12">
        <v>90000</v>
      </c>
      <c r="H8" s="12">
        <v>4910000</v>
      </c>
      <c r="I8" s="12"/>
      <c r="J8" s="29" t="s">
        <v>11</v>
      </c>
    </row>
    <row r="9" spans="1:10" s="13" customFormat="1" ht="49.5" customHeight="1">
      <c r="A9" s="9">
        <v>4</v>
      </c>
      <c r="B9" s="10">
        <v>926</v>
      </c>
      <c r="C9" s="10">
        <v>92601</v>
      </c>
      <c r="D9" s="10">
        <v>6050</v>
      </c>
      <c r="E9" s="11" t="s">
        <v>34</v>
      </c>
      <c r="F9" s="12">
        <v>25000000</v>
      </c>
      <c r="G9" s="12">
        <v>6507441</v>
      </c>
      <c r="H9" s="12">
        <v>18014179</v>
      </c>
      <c r="I9" s="12"/>
      <c r="J9" s="29" t="s">
        <v>35</v>
      </c>
    </row>
    <row r="10" spans="1:10" s="13" customFormat="1" ht="55.5" customHeight="1">
      <c r="A10" s="9">
        <v>5</v>
      </c>
      <c r="B10" s="10">
        <v>921</v>
      </c>
      <c r="C10" s="10">
        <v>92106</v>
      </c>
      <c r="D10" s="10">
        <v>6220</v>
      </c>
      <c r="E10" s="11" t="s">
        <v>42</v>
      </c>
      <c r="F10" s="12">
        <v>11700000</v>
      </c>
      <c r="G10" s="12">
        <v>1000</v>
      </c>
      <c r="H10" s="12">
        <v>3000000</v>
      </c>
      <c r="I10" s="12">
        <v>4000000</v>
      </c>
      <c r="J10" s="31" t="s">
        <v>44</v>
      </c>
    </row>
    <row r="11" spans="1:10" s="13" customFormat="1" ht="68.25" customHeight="1">
      <c r="A11" s="9">
        <v>6</v>
      </c>
      <c r="B11" s="10">
        <v>851</v>
      </c>
      <c r="C11" s="10">
        <v>85111</v>
      </c>
      <c r="D11" s="10">
        <v>6220</v>
      </c>
      <c r="E11" s="11" t="s">
        <v>45</v>
      </c>
      <c r="F11" s="12">
        <v>10000000</v>
      </c>
      <c r="G11" s="12">
        <v>1000</v>
      </c>
      <c r="H11" s="12">
        <v>3749000</v>
      </c>
      <c r="I11" s="12">
        <v>6250000</v>
      </c>
      <c r="J11" s="31" t="s">
        <v>40</v>
      </c>
    </row>
    <row r="12" spans="1:10" s="13" customFormat="1" ht="57" customHeight="1">
      <c r="A12" s="9">
        <v>7</v>
      </c>
      <c r="B12" s="10">
        <v>801</v>
      </c>
      <c r="C12" s="10">
        <v>80101</v>
      </c>
      <c r="D12" s="10">
        <v>6050</v>
      </c>
      <c r="E12" s="11" t="s">
        <v>51</v>
      </c>
      <c r="F12" s="12">
        <v>120000</v>
      </c>
      <c r="G12" s="12"/>
      <c r="H12" s="12">
        <v>120000</v>
      </c>
      <c r="I12" s="12"/>
      <c r="J12" s="31"/>
    </row>
    <row r="13" spans="1:10" s="13" customFormat="1" ht="41.25" customHeight="1">
      <c r="A13" s="9">
        <v>8</v>
      </c>
      <c r="B13" s="10">
        <v>801</v>
      </c>
      <c r="C13" s="10">
        <v>80110</v>
      </c>
      <c r="D13" s="10">
        <v>6050</v>
      </c>
      <c r="E13" s="11" t="s">
        <v>43</v>
      </c>
      <c r="F13" s="12">
        <v>60000</v>
      </c>
      <c r="G13" s="12"/>
      <c r="H13" s="12">
        <v>60000</v>
      </c>
      <c r="I13" s="12"/>
      <c r="J13" s="31"/>
    </row>
    <row r="14" spans="1:10" ht="30.75" customHeight="1">
      <c r="A14" s="57" t="s">
        <v>6</v>
      </c>
      <c r="B14" s="58"/>
      <c r="C14" s="58"/>
      <c r="D14" s="58"/>
      <c r="E14" s="59"/>
      <c r="F14" s="15">
        <f>SUM(F6:F13)</f>
        <v>80880000</v>
      </c>
      <c r="G14" s="15">
        <f>SUM(G6:G13)</f>
        <v>10420217</v>
      </c>
      <c r="H14" s="15">
        <f>SUM(H6:H13)</f>
        <v>40650149</v>
      </c>
      <c r="I14" s="15">
        <f>SUM(I6:I13)</f>
        <v>24248000</v>
      </c>
      <c r="J14" s="16"/>
    </row>
    <row r="15" spans="1:10" s="14" customFormat="1" ht="27.75" customHeight="1">
      <c r="A15" s="60" t="s">
        <v>36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s="25" customFormat="1" ht="41.25" customHeight="1">
      <c r="A16" s="24">
        <v>1</v>
      </c>
      <c r="B16" s="24">
        <v>900</v>
      </c>
      <c r="C16" s="24">
        <v>90095</v>
      </c>
      <c r="D16" s="24">
        <v>6050</v>
      </c>
      <c r="E16" s="17" t="s">
        <v>13</v>
      </c>
      <c r="F16" s="18">
        <v>3000000</v>
      </c>
      <c r="G16" s="18">
        <v>174000</v>
      </c>
      <c r="H16" s="18">
        <v>500000</v>
      </c>
      <c r="I16" s="18">
        <v>500000</v>
      </c>
      <c r="J16" s="24" t="s">
        <v>54</v>
      </c>
    </row>
    <row r="17" spans="1:10" s="25" customFormat="1" ht="39.75" customHeight="1">
      <c r="A17" s="24">
        <v>2</v>
      </c>
      <c r="B17" s="24">
        <v>900</v>
      </c>
      <c r="C17" s="24">
        <v>90095</v>
      </c>
      <c r="D17" s="24">
        <v>6050</v>
      </c>
      <c r="E17" s="17" t="s">
        <v>55</v>
      </c>
      <c r="F17" s="18">
        <v>2000000</v>
      </c>
      <c r="G17" s="18">
        <v>100000</v>
      </c>
      <c r="H17" s="18">
        <v>1000000</v>
      </c>
      <c r="I17" s="18">
        <v>800000</v>
      </c>
      <c r="J17" s="24" t="s">
        <v>11</v>
      </c>
    </row>
    <row r="18" spans="1:10" s="25" customFormat="1" ht="28.5" customHeight="1">
      <c r="A18" s="24">
        <v>3</v>
      </c>
      <c r="B18" s="24">
        <v>900</v>
      </c>
      <c r="C18" s="24">
        <v>90095</v>
      </c>
      <c r="D18" s="24">
        <v>6050</v>
      </c>
      <c r="E18" s="17" t="s">
        <v>14</v>
      </c>
      <c r="F18" s="18">
        <v>1300000</v>
      </c>
      <c r="G18" s="18">
        <v>255000</v>
      </c>
      <c r="H18" s="18">
        <v>500000</v>
      </c>
      <c r="I18" s="19"/>
      <c r="J18" s="24" t="s">
        <v>11</v>
      </c>
    </row>
    <row r="19" spans="1:10" s="25" customFormat="1" ht="39" customHeight="1">
      <c r="A19" s="24">
        <v>4</v>
      </c>
      <c r="B19" s="24">
        <v>900</v>
      </c>
      <c r="C19" s="24">
        <v>90095</v>
      </c>
      <c r="D19" s="24">
        <v>6050</v>
      </c>
      <c r="E19" s="17" t="s">
        <v>46</v>
      </c>
      <c r="F19" s="18">
        <v>150000</v>
      </c>
      <c r="G19" s="18">
        <v>1000</v>
      </c>
      <c r="H19" s="18">
        <v>149000</v>
      </c>
      <c r="I19" s="19"/>
      <c r="J19" s="24" t="s">
        <v>11</v>
      </c>
    </row>
    <row r="20" spans="1:10" ht="28.5" customHeight="1">
      <c r="A20" s="57" t="s">
        <v>6</v>
      </c>
      <c r="B20" s="58"/>
      <c r="C20" s="58"/>
      <c r="D20" s="58"/>
      <c r="E20" s="59"/>
      <c r="F20" s="15">
        <f>SUM(F16:F19)</f>
        <v>6450000</v>
      </c>
      <c r="G20" s="15">
        <f>SUM(G16:G19)</f>
        <v>530000</v>
      </c>
      <c r="H20" s="15">
        <f>SUM(H16:H19)</f>
        <v>2149000</v>
      </c>
      <c r="I20" s="15">
        <f>SUM(I16:I19)</f>
        <v>1300000</v>
      </c>
      <c r="J20" s="16"/>
    </row>
    <row r="21" spans="1:10" s="20" customFormat="1" ht="29.25" customHeight="1">
      <c r="A21" s="66" t="s">
        <v>37</v>
      </c>
      <c r="B21" s="66"/>
      <c r="C21" s="66"/>
      <c r="D21" s="66"/>
      <c r="E21" s="66"/>
      <c r="F21" s="66"/>
      <c r="G21" s="66"/>
      <c r="H21" s="66"/>
      <c r="I21" s="66"/>
      <c r="J21" s="66"/>
    </row>
    <row r="22" spans="1:10" s="20" customFormat="1" ht="68.25" customHeight="1">
      <c r="A22" s="27">
        <v>1</v>
      </c>
      <c r="B22" s="27">
        <v>600</v>
      </c>
      <c r="C22" s="27">
        <v>60015</v>
      </c>
      <c r="D22" s="27">
        <v>6050</v>
      </c>
      <c r="E22" s="26" t="s">
        <v>41</v>
      </c>
      <c r="F22" s="21">
        <v>158908000</v>
      </c>
      <c r="G22" s="21">
        <v>21000</v>
      </c>
      <c r="H22" s="22">
        <v>29980000</v>
      </c>
      <c r="I22" s="23">
        <v>128902000</v>
      </c>
      <c r="J22" s="27" t="s">
        <v>15</v>
      </c>
    </row>
    <row r="23" spans="1:10" s="20" customFormat="1" ht="105.75" customHeight="1">
      <c r="A23" s="27">
        <v>2</v>
      </c>
      <c r="B23" s="27">
        <v>600</v>
      </c>
      <c r="C23" s="27">
        <v>60015</v>
      </c>
      <c r="D23" s="27">
        <v>6050</v>
      </c>
      <c r="E23" s="26" t="s">
        <v>16</v>
      </c>
      <c r="F23" s="21">
        <v>46000000</v>
      </c>
      <c r="G23" s="21">
        <v>28800000</v>
      </c>
      <c r="H23" s="21">
        <v>4000000</v>
      </c>
      <c r="I23" s="12" t="s">
        <v>17</v>
      </c>
      <c r="J23" s="27" t="s">
        <v>15</v>
      </c>
    </row>
    <row r="24" spans="1:10" s="20" customFormat="1" ht="54" customHeight="1">
      <c r="A24" s="27">
        <v>3</v>
      </c>
      <c r="B24" s="27">
        <v>600</v>
      </c>
      <c r="C24" s="27">
        <v>60015</v>
      </c>
      <c r="D24" s="27">
        <v>6050</v>
      </c>
      <c r="E24" s="26" t="s">
        <v>18</v>
      </c>
      <c r="F24" s="21">
        <v>60000000</v>
      </c>
      <c r="G24" s="21">
        <v>10500000</v>
      </c>
      <c r="H24" s="22">
        <v>15000000</v>
      </c>
      <c r="I24" s="23">
        <v>29260000</v>
      </c>
      <c r="J24" s="27" t="s">
        <v>15</v>
      </c>
    </row>
    <row r="25" spans="1:10" s="20" customFormat="1" ht="79.5" customHeight="1">
      <c r="A25" s="27">
        <v>4</v>
      </c>
      <c r="B25" s="27">
        <v>600</v>
      </c>
      <c r="C25" s="27">
        <v>60015</v>
      </c>
      <c r="D25" s="27">
        <v>6050</v>
      </c>
      <c r="E25" s="26" t="s">
        <v>19</v>
      </c>
      <c r="F25" s="21">
        <v>23000000</v>
      </c>
      <c r="G25" s="21">
        <v>800000</v>
      </c>
      <c r="H25" s="21">
        <v>22199000</v>
      </c>
      <c r="I25" s="12" t="s">
        <v>17</v>
      </c>
      <c r="J25" s="27" t="s">
        <v>15</v>
      </c>
    </row>
    <row r="26" spans="1:10" s="20" customFormat="1" ht="29.25" customHeight="1">
      <c r="A26" s="27">
        <v>5</v>
      </c>
      <c r="B26" s="27">
        <v>600</v>
      </c>
      <c r="C26" s="27">
        <v>60015</v>
      </c>
      <c r="D26" s="27">
        <v>6050</v>
      </c>
      <c r="E26" s="26" t="s">
        <v>20</v>
      </c>
      <c r="F26" s="21">
        <v>200000000</v>
      </c>
      <c r="G26" s="21">
        <v>2200000</v>
      </c>
      <c r="H26" s="22">
        <v>57000000</v>
      </c>
      <c r="I26" s="23">
        <v>66000000</v>
      </c>
      <c r="J26" s="27" t="s">
        <v>15</v>
      </c>
    </row>
    <row r="27" spans="1:10" s="20" customFormat="1" ht="39" customHeight="1">
      <c r="A27" s="27">
        <v>6</v>
      </c>
      <c r="B27" s="27">
        <v>600</v>
      </c>
      <c r="C27" s="27">
        <v>60015</v>
      </c>
      <c r="D27" s="27">
        <v>6050</v>
      </c>
      <c r="E27" s="26" t="s">
        <v>21</v>
      </c>
      <c r="F27" s="21">
        <v>15000000</v>
      </c>
      <c r="G27" s="21">
        <v>1000</v>
      </c>
      <c r="H27" s="21">
        <v>14299000</v>
      </c>
      <c r="I27" s="12" t="s">
        <v>17</v>
      </c>
      <c r="J27" s="27" t="s">
        <v>15</v>
      </c>
    </row>
    <row r="28" spans="1:10" s="20" customFormat="1" ht="25.5">
      <c r="A28" s="27">
        <v>7</v>
      </c>
      <c r="B28" s="27">
        <v>600</v>
      </c>
      <c r="C28" s="27">
        <v>60015</v>
      </c>
      <c r="D28" s="27">
        <v>6050</v>
      </c>
      <c r="E28" s="26" t="s">
        <v>27</v>
      </c>
      <c r="F28" s="21">
        <v>4500000</v>
      </c>
      <c r="G28" s="21">
        <v>1000</v>
      </c>
      <c r="H28" s="21">
        <v>4379000</v>
      </c>
      <c r="I28" s="12" t="s">
        <v>17</v>
      </c>
      <c r="J28" s="27" t="s">
        <v>15</v>
      </c>
    </row>
    <row r="29" spans="1:10" s="20" customFormat="1" ht="27.75" customHeight="1">
      <c r="A29" s="27">
        <v>8</v>
      </c>
      <c r="B29" s="27">
        <v>600</v>
      </c>
      <c r="C29" s="27">
        <v>60015</v>
      </c>
      <c r="D29" s="27">
        <v>6050</v>
      </c>
      <c r="E29" s="26" t="s">
        <v>28</v>
      </c>
      <c r="F29" s="21">
        <v>6350000</v>
      </c>
      <c r="G29" s="21">
        <v>1000</v>
      </c>
      <c r="H29" s="21">
        <v>6204000</v>
      </c>
      <c r="I29" s="12" t="s">
        <v>17</v>
      </c>
      <c r="J29" s="27" t="s">
        <v>15</v>
      </c>
    </row>
    <row r="30" spans="1:10" s="20" customFormat="1" ht="39.75" customHeight="1">
      <c r="A30" s="27">
        <v>9</v>
      </c>
      <c r="B30" s="27">
        <v>600</v>
      </c>
      <c r="C30" s="27">
        <v>60015</v>
      </c>
      <c r="D30" s="27">
        <v>6050</v>
      </c>
      <c r="E30" s="26" t="s">
        <v>29</v>
      </c>
      <c r="F30" s="21">
        <v>8800000</v>
      </c>
      <c r="G30" s="21">
        <v>1000</v>
      </c>
      <c r="H30" s="21">
        <v>8599000</v>
      </c>
      <c r="I30" s="12" t="s">
        <v>17</v>
      </c>
      <c r="J30" s="27" t="s">
        <v>15</v>
      </c>
    </row>
    <row r="31" spans="1:10" s="20" customFormat="1" ht="27.75" customHeight="1">
      <c r="A31" s="27">
        <v>10</v>
      </c>
      <c r="B31" s="27">
        <v>600</v>
      </c>
      <c r="C31" s="27">
        <v>60015</v>
      </c>
      <c r="D31" s="27">
        <v>6050</v>
      </c>
      <c r="E31" s="26" t="s">
        <v>30</v>
      </c>
      <c r="F31" s="21">
        <v>1900000</v>
      </c>
      <c r="G31" s="21">
        <v>1000</v>
      </c>
      <c r="H31" s="21">
        <v>1899000</v>
      </c>
      <c r="I31" s="12" t="s">
        <v>17</v>
      </c>
      <c r="J31" s="27" t="s">
        <v>15</v>
      </c>
    </row>
    <row r="32" spans="1:10" s="20" customFormat="1" ht="26.25" customHeight="1">
      <c r="A32" s="27">
        <v>11</v>
      </c>
      <c r="B32" s="27">
        <v>600</v>
      </c>
      <c r="C32" s="27">
        <v>60015</v>
      </c>
      <c r="D32" s="27">
        <v>6050</v>
      </c>
      <c r="E32" s="26" t="s">
        <v>22</v>
      </c>
      <c r="F32" s="21">
        <v>2650000</v>
      </c>
      <c r="G32" s="21">
        <v>5000</v>
      </c>
      <c r="H32" s="21">
        <v>2645000</v>
      </c>
      <c r="I32" s="12" t="s">
        <v>17</v>
      </c>
      <c r="J32" s="27" t="s">
        <v>15</v>
      </c>
    </row>
    <row r="33" spans="1:10" s="20" customFormat="1" ht="26.25" customHeight="1">
      <c r="A33" s="27">
        <v>12</v>
      </c>
      <c r="B33" s="27">
        <v>600</v>
      </c>
      <c r="C33" s="27">
        <v>60015</v>
      </c>
      <c r="D33" s="27">
        <v>6050</v>
      </c>
      <c r="E33" s="26" t="s">
        <v>23</v>
      </c>
      <c r="F33" s="21">
        <v>9000000</v>
      </c>
      <c r="G33" s="21">
        <v>1000</v>
      </c>
      <c r="H33" s="21">
        <v>8999000</v>
      </c>
      <c r="I33" s="12" t="s">
        <v>17</v>
      </c>
      <c r="J33" s="27" t="s">
        <v>15</v>
      </c>
    </row>
    <row r="34" spans="1:10" s="20" customFormat="1" ht="39" customHeight="1">
      <c r="A34" s="27">
        <v>13</v>
      </c>
      <c r="B34" s="27">
        <v>600</v>
      </c>
      <c r="C34" s="27">
        <v>60015</v>
      </c>
      <c r="D34" s="27">
        <v>6050</v>
      </c>
      <c r="E34" s="26" t="s">
        <v>24</v>
      </c>
      <c r="F34" s="21">
        <v>1000000</v>
      </c>
      <c r="G34" s="21">
        <v>1000</v>
      </c>
      <c r="H34" s="21">
        <v>994000</v>
      </c>
      <c r="I34" s="12" t="s">
        <v>17</v>
      </c>
      <c r="J34" s="27" t="s">
        <v>15</v>
      </c>
    </row>
    <row r="35" spans="1:10" s="20" customFormat="1" ht="27" customHeight="1">
      <c r="A35" s="27">
        <v>14</v>
      </c>
      <c r="B35" s="27">
        <v>600</v>
      </c>
      <c r="C35" s="27">
        <v>60016</v>
      </c>
      <c r="D35" s="27">
        <v>6050</v>
      </c>
      <c r="E35" s="26" t="s">
        <v>25</v>
      </c>
      <c r="F35" s="21">
        <v>7700000</v>
      </c>
      <c r="G35" s="21">
        <v>1000</v>
      </c>
      <c r="H35" s="21">
        <v>7468000</v>
      </c>
      <c r="I35" s="12" t="s">
        <v>17</v>
      </c>
      <c r="J35" s="27" t="s">
        <v>15</v>
      </c>
    </row>
    <row r="36" spans="1:10" s="20" customFormat="1" ht="27.75" customHeight="1">
      <c r="A36" s="27">
        <v>15</v>
      </c>
      <c r="B36" s="27">
        <v>600</v>
      </c>
      <c r="C36" s="27">
        <v>60016</v>
      </c>
      <c r="D36" s="27">
        <v>6050</v>
      </c>
      <c r="E36" s="26" t="s">
        <v>31</v>
      </c>
      <c r="F36" s="21">
        <v>3450000</v>
      </c>
      <c r="G36" s="21">
        <v>1000</v>
      </c>
      <c r="H36" s="21">
        <v>3243000</v>
      </c>
      <c r="I36" s="12" t="s">
        <v>17</v>
      </c>
      <c r="J36" s="27" t="s">
        <v>15</v>
      </c>
    </row>
    <row r="37" spans="1:10" s="20" customFormat="1" ht="27" customHeight="1">
      <c r="A37" s="27">
        <v>16</v>
      </c>
      <c r="B37" s="27">
        <v>600</v>
      </c>
      <c r="C37" s="27">
        <v>60016</v>
      </c>
      <c r="D37" s="27">
        <v>6050</v>
      </c>
      <c r="E37" s="26" t="s">
        <v>32</v>
      </c>
      <c r="F37" s="21">
        <v>1000000</v>
      </c>
      <c r="G37" s="21">
        <v>1000</v>
      </c>
      <c r="H37" s="21">
        <v>999000</v>
      </c>
      <c r="I37" s="12" t="s">
        <v>17</v>
      </c>
      <c r="J37" s="27" t="s">
        <v>15</v>
      </c>
    </row>
    <row r="38" spans="1:10" s="20" customFormat="1" ht="16.5" customHeight="1">
      <c r="A38" s="27">
        <v>17</v>
      </c>
      <c r="B38" s="27">
        <v>600</v>
      </c>
      <c r="C38" s="27">
        <v>60016</v>
      </c>
      <c r="D38" s="27">
        <v>6050</v>
      </c>
      <c r="E38" s="26" t="s">
        <v>26</v>
      </c>
      <c r="F38" s="21">
        <v>2500000</v>
      </c>
      <c r="G38" s="21">
        <v>5000</v>
      </c>
      <c r="H38" s="21">
        <v>2495000</v>
      </c>
      <c r="I38" s="12" t="s">
        <v>17</v>
      </c>
      <c r="J38" s="27" t="s">
        <v>15</v>
      </c>
    </row>
    <row r="39" spans="1:10" s="20" customFormat="1" ht="27" customHeight="1">
      <c r="A39" s="27">
        <v>18</v>
      </c>
      <c r="B39" s="27">
        <v>600</v>
      </c>
      <c r="C39" s="27">
        <v>60017</v>
      </c>
      <c r="D39" s="27">
        <v>6050</v>
      </c>
      <c r="E39" s="26" t="s">
        <v>33</v>
      </c>
      <c r="F39" s="21">
        <v>3480000</v>
      </c>
      <c r="G39" s="21">
        <v>80000</v>
      </c>
      <c r="H39" s="21">
        <v>3400000</v>
      </c>
      <c r="I39" s="12" t="s">
        <v>17</v>
      </c>
      <c r="J39" s="27" t="s">
        <v>15</v>
      </c>
    </row>
    <row r="40" spans="1:10" s="20" customFormat="1" ht="39" customHeight="1">
      <c r="A40" s="27">
        <v>19</v>
      </c>
      <c r="B40" s="27">
        <v>600</v>
      </c>
      <c r="C40" s="27">
        <v>60015</v>
      </c>
      <c r="D40" s="27">
        <v>6050</v>
      </c>
      <c r="E40" s="26" t="s">
        <v>47</v>
      </c>
      <c r="F40" s="21">
        <v>1005000</v>
      </c>
      <c r="G40" s="21">
        <v>5000</v>
      </c>
      <c r="H40" s="21">
        <v>1000000</v>
      </c>
      <c r="I40" s="12" t="s">
        <v>17</v>
      </c>
      <c r="J40" s="27" t="s">
        <v>15</v>
      </c>
    </row>
    <row r="41" spans="1:10" s="20" customFormat="1" ht="29.25" customHeight="1">
      <c r="A41" s="27">
        <v>20</v>
      </c>
      <c r="B41" s="27">
        <v>600</v>
      </c>
      <c r="C41" s="27">
        <v>60016</v>
      </c>
      <c r="D41" s="27">
        <v>6050</v>
      </c>
      <c r="E41" s="26" t="s">
        <v>48</v>
      </c>
      <c r="F41" s="21">
        <v>1305000</v>
      </c>
      <c r="G41" s="21">
        <v>5000</v>
      </c>
      <c r="H41" s="21">
        <v>1300000</v>
      </c>
      <c r="I41" s="12" t="s">
        <v>17</v>
      </c>
      <c r="J41" s="27" t="s">
        <v>15</v>
      </c>
    </row>
    <row r="42" spans="1:10" s="20" customFormat="1" ht="29.25" customHeight="1">
      <c r="A42" s="27">
        <v>21</v>
      </c>
      <c r="B42" s="27">
        <v>600</v>
      </c>
      <c r="C42" s="27">
        <v>60016</v>
      </c>
      <c r="D42" s="27">
        <v>6050</v>
      </c>
      <c r="E42" s="26" t="s">
        <v>49</v>
      </c>
      <c r="F42" s="21">
        <v>1605000</v>
      </c>
      <c r="G42" s="21">
        <v>5000</v>
      </c>
      <c r="H42" s="21">
        <v>1600000</v>
      </c>
      <c r="I42" s="12" t="s">
        <v>17</v>
      </c>
      <c r="J42" s="27" t="s">
        <v>15</v>
      </c>
    </row>
    <row r="43" spans="1:10" s="20" customFormat="1" ht="29.25" customHeight="1">
      <c r="A43" s="27">
        <v>22</v>
      </c>
      <c r="B43" s="27">
        <v>600</v>
      </c>
      <c r="C43" s="27">
        <v>60017</v>
      </c>
      <c r="D43" s="27">
        <v>6050</v>
      </c>
      <c r="E43" s="26" t="s">
        <v>50</v>
      </c>
      <c r="F43" s="21">
        <v>3000000</v>
      </c>
      <c r="G43" s="21">
        <v>1000000</v>
      </c>
      <c r="H43" s="21">
        <v>2000000</v>
      </c>
      <c r="I43" s="12" t="s">
        <v>17</v>
      </c>
      <c r="J43" s="27" t="s">
        <v>15</v>
      </c>
    </row>
    <row r="44" spans="1:10" s="14" customFormat="1" ht="25.5" customHeight="1">
      <c r="A44" s="63" t="s">
        <v>6</v>
      </c>
      <c r="B44" s="64"/>
      <c r="C44" s="64"/>
      <c r="D44" s="64"/>
      <c r="E44" s="65"/>
      <c r="F44" s="30">
        <f>SUM(F22:F43)</f>
        <v>562153000</v>
      </c>
      <c r="G44" s="30">
        <f>SUM(G22:G43)</f>
        <v>43436000</v>
      </c>
      <c r="H44" s="30">
        <f>SUM(H22:H43)</f>
        <v>199702000</v>
      </c>
      <c r="I44" s="30">
        <f>SUM(I22:I43)</f>
        <v>224162000</v>
      </c>
      <c r="J44" s="28"/>
    </row>
    <row r="45" spans="1:10" s="14" customFormat="1" ht="25.5" customHeight="1">
      <c r="A45" s="47" t="s">
        <v>62</v>
      </c>
      <c r="B45" s="48"/>
      <c r="C45" s="48"/>
      <c r="D45" s="48"/>
      <c r="E45" s="48"/>
      <c r="F45" s="48"/>
      <c r="G45" s="48"/>
      <c r="H45" s="48"/>
      <c r="I45" s="48"/>
      <c r="J45" s="49"/>
    </row>
    <row r="46" spans="1:11" s="14" customFormat="1" ht="63.75">
      <c r="A46" s="38">
        <v>1</v>
      </c>
      <c r="B46" s="38">
        <v>754</v>
      </c>
      <c r="C46" s="38">
        <v>75411</v>
      </c>
      <c r="D46" s="38">
        <v>6068</v>
      </c>
      <c r="E46" s="39" t="s">
        <v>63</v>
      </c>
      <c r="F46" s="40">
        <v>3950000</v>
      </c>
      <c r="G46" s="40">
        <v>1292850</v>
      </c>
      <c r="H46" s="40">
        <v>2657150</v>
      </c>
      <c r="I46" s="41" t="s">
        <v>57</v>
      </c>
      <c r="J46" s="42" t="s">
        <v>58</v>
      </c>
      <c r="K46" s="43"/>
    </row>
    <row r="47" spans="1:11" s="14" customFormat="1" ht="63.75">
      <c r="A47" s="38">
        <v>2</v>
      </c>
      <c r="B47" s="38">
        <v>851</v>
      </c>
      <c r="C47" s="38">
        <v>85111</v>
      </c>
      <c r="D47" s="38">
        <v>6220</v>
      </c>
      <c r="E47" s="39" t="s">
        <v>59</v>
      </c>
      <c r="F47" s="40">
        <v>3000000</v>
      </c>
      <c r="G47" s="40">
        <v>20000</v>
      </c>
      <c r="H47" s="40">
        <v>2980000</v>
      </c>
      <c r="I47" s="41" t="s">
        <v>57</v>
      </c>
      <c r="J47" s="44" t="s">
        <v>40</v>
      </c>
      <c r="K47" s="43"/>
    </row>
    <row r="48" spans="1:11" s="14" customFormat="1" ht="51">
      <c r="A48" s="38">
        <v>3</v>
      </c>
      <c r="B48" s="38">
        <v>852</v>
      </c>
      <c r="C48" s="38">
        <v>85202</v>
      </c>
      <c r="D48" s="38">
        <v>6057</v>
      </c>
      <c r="E48" s="39" t="s">
        <v>60</v>
      </c>
      <c r="F48" s="40">
        <v>301121</v>
      </c>
      <c r="G48" s="40">
        <v>62000</v>
      </c>
      <c r="H48" s="40">
        <v>239121</v>
      </c>
      <c r="I48" s="41" t="s">
        <v>57</v>
      </c>
      <c r="J48" s="44" t="s">
        <v>61</v>
      </c>
      <c r="K48" s="43"/>
    </row>
    <row r="49" spans="1:11" s="14" customFormat="1" ht="15">
      <c r="A49" s="38"/>
      <c r="B49" s="38"/>
      <c r="C49" s="38"/>
      <c r="D49" s="38"/>
      <c r="E49" s="39"/>
      <c r="F49" s="41"/>
      <c r="G49" s="41"/>
      <c r="H49" s="41"/>
      <c r="I49" s="41"/>
      <c r="J49" s="44"/>
      <c r="K49" s="43"/>
    </row>
    <row r="50" spans="1:10" s="14" customFormat="1" ht="25.5" customHeight="1">
      <c r="A50" s="50" t="s">
        <v>6</v>
      </c>
      <c r="B50" s="51"/>
      <c r="C50" s="51"/>
      <c r="D50" s="51"/>
      <c r="E50" s="52"/>
      <c r="F50" s="45">
        <f>SUM(F46:F48)</f>
        <v>7251121</v>
      </c>
      <c r="G50" s="45">
        <f>SUM(G46:G48)</f>
        <v>1374850</v>
      </c>
      <c r="H50" s="45">
        <f>SUM(H46:H48)</f>
        <v>5876271</v>
      </c>
      <c r="I50" s="45">
        <f>SUM(I46:I48)</f>
        <v>0</v>
      </c>
      <c r="J50" s="46"/>
    </row>
    <row r="51" spans="1:10" ht="21" customHeight="1">
      <c r="A51" s="35" t="s">
        <v>38</v>
      </c>
      <c r="B51" s="36"/>
      <c r="C51" s="36"/>
      <c r="D51" s="36"/>
      <c r="E51" s="37"/>
      <c r="F51" s="32">
        <f>SUM(F44,F20,F14,F50)</f>
        <v>656734121</v>
      </c>
      <c r="G51" s="32">
        <f>SUM(G44,G20,G14,G50)</f>
        <v>55761067</v>
      </c>
      <c r="H51" s="32">
        <f>SUM(H44,H20,H14,H50)</f>
        <v>248377420</v>
      </c>
      <c r="I51" s="32">
        <f>SUM(I44,I20,I14,I50)</f>
        <v>249710000</v>
      </c>
      <c r="J51" s="33"/>
    </row>
  </sheetData>
  <sheetProtection/>
  <mergeCells count="10">
    <mergeCell ref="A45:J45"/>
    <mergeCell ref="A50:E50"/>
    <mergeCell ref="A1:J1"/>
    <mergeCell ref="G2:I2"/>
    <mergeCell ref="A14:E14"/>
    <mergeCell ref="A5:J5"/>
    <mergeCell ref="A44:E44"/>
    <mergeCell ref="A15:J15"/>
    <mergeCell ref="A21:J21"/>
    <mergeCell ref="A20:E20"/>
  </mergeCells>
  <printOptions/>
  <pageMargins left="0.1968503937007874" right="0.5" top="0.3937007874015748" bottom="0.3937007874015748" header="0.31496062992125984" footer="0.31496062992125984"/>
  <pageSetup firstPageNumber="16" useFirstPageNumber="1"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Marzenka</cp:lastModifiedBy>
  <cp:lastPrinted>2010-09-12T10:37:23Z</cp:lastPrinted>
  <dcterms:created xsi:type="dcterms:W3CDTF">2006-09-22T13:37:51Z</dcterms:created>
  <dcterms:modified xsi:type="dcterms:W3CDTF">2010-09-12T10:37:24Z</dcterms:modified>
  <cp:category/>
  <cp:version/>
  <cp:contentType/>
  <cp:contentStatus/>
</cp:coreProperties>
</file>